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ris\OneDrive\Desktop\Desktop\SSE\SEM 5 Notes\IT ILC\"/>
    </mc:Choice>
  </mc:AlternateContent>
  <xr:revisionPtr revIDLastSave="0" documentId="13_ncr:1_{236AFDCE-5320-4A48-A727-DC3E69EF3898}" xr6:coauthVersionLast="47" xr6:coauthVersionMax="47" xr10:uidLastSave="{00000000-0000-0000-0000-000000000000}"/>
  <bookViews>
    <workbookView xWindow="-110" yWindow="-110" windowWidth="19420" windowHeight="10560" firstSheet="2" activeTab="6" xr2:uid="{00000000-000D-0000-FFFF-FFFF00000000}"/>
  </bookViews>
  <sheets>
    <sheet name="GDP at constant prices" sheetId="1" r:id="rId1"/>
    <sheet name="NFHS for top 5 States with Rank" sheetId="11" r:id="rId2"/>
    <sheet name="Phase 1" sheetId="2" r:id="rId3"/>
    <sheet name="Phase 2" sheetId="3" r:id="rId4"/>
    <sheet name="Phase 3" sheetId="4" r:id="rId5"/>
    <sheet name="Phase 4" sheetId="5" r:id="rId6"/>
    <sheet name="NHFS DATA" sheetId="10" r:id="rId7"/>
    <sheet name="Combined" sheetId="6" r:id="rId8"/>
  </sheets>
  <externalReferences>
    <externalReference r:id="rId9"/>
  </externalReferences>
  <definedNames>
    <definedName name="_xlnm._FilterDatabase" localSheetId="1" hidden="1">'NFHS for top 5 States with Rank'!$B$4:$K$4</definedName>
    <definedName name="_xlnm._FilterDatabase" localSheetId="6" hidden="1">'NHFS DATA'!$B$4:$G$33</definedName>
    <definedName name="_xlchart.v5.0" hidden="1">Combined!$D$4</definedName>
    <definedName name="_xlchart.v5.1" hidden="1">Combined!$D$5:$D$32</definedName>
    <definedName name="_xlchart.v5.10" hidden="1">Combined!$G$4</definedName>
    <definedName name="_xlchart.v5.11" hidden="1">Combined!$G$5:$G$32</definedName>
    <definedName name="_xlchart.v5.2" hidden="1">Combined!$E$4</definedName>
    <definedName name="_xlchart.v5.3" hidden="1">Combined!$E$5:$E$32</definedName>
    <definedName name="_xlchart.v5.4" hidden="1">Combined!$H$4</definedName>
    <definedName name="_xlchart.v5.5" hidden="1">Combined!$H$5:$H$32</definedName>
    <definedName name="_xlchart.v5.6" hidden="1">Combined!$I$4</definedName>
    <definedName name="_xlchart.v5.7" hidden="1">Combined!$I$5:$I$32</definedName>
    <definedName name="_xlchart.v5.8" hidden="1">Combined!$F$4</definedName>
    <definedName name="_xlchart.v5.9" hidden="1">Combined!$F$5:$F$32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6" l="1"/>
  <c r="U39" i="6"/>
  <c r="T6" i="2"/>
  <c r="T5" i="2"/>
  <c r="W46" i="6"/>
  <c r="W45" i="6"/>
  <c r="U65" i="6"/>
  <c r="S65" i="6"/>
  <c r="Q65" i="6"/>
  <c r="O65" i="6"/>
  <c r="U63" i="6"/>
  <c r="S63" i="6"/>
  <c r="Q63" i="6"/>
  <c r="O63" i="6"/>
  <c r="U62" i="6"/>
  <c r="S62" i="6"/>
  <c r="Q62" i="6"/>
  <c r="O62" i="6"/>
  <c r="U61" i="6"/>
  <c r="S61" i="6"/>
  <c r="Q61" i="6"/>
  <c r="O61" i="6"/>
  <c r="U60" i="6"/>
  <c r="S60" i="6"/>
  <c r="U59" i="6"/>
  <c r="S59" i="6"/>
  <c r="Q59" i="6"/>
  <c r="O59" i="6"/>
  <c r="U58" i="6"/>
  <c r="S58" i="6"/>
  <c r="Q58" i="6"/>
  <c r="O58" i="6"/>
  <c r="U57" i="6"/>
  <c r="S57" i="6"/>
  <c r="Q57" i="6"/>
  <c r="O57" i="6"/>
  <c r="U56" i="6"/>
  <c r="S56" i="6"/>
  <c r="Q56" i="6"/>
  <c r="O56" i="6"/>
  <c r="U55" i="6"/>
  <c r="S55" i="6"/>
  <c r="Q55" i="6"/>
  <c r="O55" i="6"/>
  <c r="U54" i="6"/>
  <c r="S54" i="6"/>
  <c r="Q54" i="6"/>
  <c r="O54" i="6"/>
  <c r="U53" i="6"/>
  <c r="S53" i="6"/>
  <c r="Q53" i="6"/>
  <c r="U52" i="6"/>
  <c r="S52" i="6"/>
  <c r="Q52" i="6"/>
  <c r="O52" i="6"/>
  <c r="U51" i="6"/>
  <c r="S51" i="6"/>
  <c r="Q51" i="6"/>
  <c r="O51" i="6"/>
  <c r="U50" i="6"/>
  <c r="S50" i="6"/>
  <c r="Q50" i="6"/>
  <c r="O50" i="6"/>
  <c r="U49" i="6"/>
  <c r="S49" i="6"/>
  <c r="Q49" i="6"/>
  <c r="O49" i="6"/>
  <c r="U48" i="6"/>
  <c r="S48" i="6"/>
  <c r="Q48" i="6"/>
  <c r="O48" i="6"/>
  <c r="U47" i="6"/>
  <c r="S47" i="6"/>
  <c r="Q47" i="6"/>
  <c r="O47" i="6"/>
  <c r="U46" i="6"/>
  <c r="S46" i="6"/>
  <c r="Q46" i="6"/>
  <c r="O46" i="6"/>
  <c r="U45" i="6"/>
  <c r="S45" i="6"/>
  <c r="Q45" i="6"/>
  <c r="O45" i="6"/>
  <c r="U44" i="6"/>
  <c r="S44" i="6"/>
  <c r="Q44" i="6"/>
  <c r="O44" i="6"/>
  <c r="U43" i="6"/>
  <c r="S43" i="6"/>
  <c r="Q43" i="6"/>
  <c r="O43" i="6"/>
  <c r="U42" i="6"/>
  <c r="S42" i="6"/>
  <c r="Q42" i="6"/>
  <c r="O42" i="6"/>
  <c r="U41" i="6"/>
  <c r="S41" i="6"/>
  <c r="Q41" i="6"/>
  <c r="U40" i="6"/>
  <c r="S40" i="6"/>
  <c r="Q40" i="6"/>
  <c r="O40" i="6"/>
  <c r="S39" i="6"/>
  <c r="Q39" i="6"/>
  <c r="O39" i="6"/>
  <c r="U38" i="6"/>
  <c r="S38" i="6"/>
  <c r="Q38" i="6"/>
  <c r="O38" i="6"/>
  <c r="U37" i="6"/>
  <c r="S37" i="6"/>
  <c r="Q37" i="6"/>
  <c r="O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37" i="6"/>
  <c r="F64" i="6"/>
  <c r="F62" i="6"/>
  <c r="F63" i="6"/>
  <c r="F61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4" i="6"/>
  <c r="D55" i="6"/>
  <c r="D56" i="6"/>
  <c r="D57" i="6"/>
  <c r="D58" i="6"/>
  <c r="D59" i="6"/>
  <c r="D61" i="6"/>
  <c r="D62" i="6"/>
  <c r="D63" i="6"/>
  <c r="D64" i="6"/>
  <c r="D37" i="6"/>
  <c r="R26" i="4" l="1"/>
  <c r="AL27" i="5"/>
  <c r="O4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O5" i="3"/>
  <c r="O6" i="3"/>
  <c r="E7" i="6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E31" i="6" s="1"/>
  <c r="O31" i="3"/>
  <c r="AL33" i="5"/>
  <c r="AC6" i="5"/>
  <c r="AD6" i="5"/>
  <c r="AE6" i="5"/>
  <c r="AF6" i="5"/>
  <c r="AG6" i="5"/>
  <c r="AH6" i="5"/>
  <c r="AI6" i="5"/>
  <c r="AJ6" i="5"/>
  <c r="AK6" i="5"/>
  <c r="AC7" i="5"/>
  <c r="AD7" i="5"/>
  <c r="AE7" i="5"/>
  <c r="AF7" i="5"/>
  <c r="AG7" i="5"/>
  <c r="AH7" i="5"/>
  <c r="AI7" i="5"/>
  <c r="AJ7" i="5"/>
  <c r="AK7" i="5"/>
  <c r="AC8" i="5"/>
  <c r="AD8" i="5"/>
  <c r="AE8" i="5"/>
  <c r="AF8" i="5"/>
  <c r="AG8" i="5"/>
  <c r="AH8" i="5"/>
  <c r="AI8" i="5"/>
  <c r="AJ8" i="5"/>
  <c r="AK8" i="5"/>
  <c r="AL8" i="5"/>
  <c r="AC9" i="5"/>
  <c r="AD9" i="5"/>
  <c r="AE9" i="5"/>
  <c r="AF9" i="5"/>
  <c r="AG9" i="5"/>
  <c r="AH9" i="5"/>
  <c r="AI9" i="5"/>
  <c r="AJ9" i="5"/>
  <c r="AK9" i="5"/>
  <c r="AL9" i="5"/>
  <c r="AC10" i="5"/>
  <c r="AD10" i="5"/>
  <c r="AE10" i="5"/>
  <c r="AF10" i="5"/>
  <c r="AG10" i="5"/>
  <c r="AH10" i="5"/>
  <c r="AI10" i="5"/>
  <c r="AJ10" i="5"/>
  <c r="AK10" i="5"/>
  <c r="AC11" i="5"/>
  <c r="AD11" i="5"/>
  <c r="AE11" i="5"/>
  <c r="AF11" i="5"/>
  <c r="AG11" i="5"/>
  <c r="AH11" i="5"/>
  <c r="AI11" i="5"/>
  <c r="AJ11" i="5"/>
  <c r="AK11" i="5"/>
  <c r="AC12" i="5"/>
  <c r="AD12" i="5"/>
  <c r="AE12" i="5"/>
  <c r="AF12" i="5"/>
  <c r="AG12" i="5"/>
  <c r="AH12" i="5"/>
  <c r="AI12" i="5"/>
  <c r="AJ12" i="5"/>
  <c r="AK12" i="5"/>
  <c r="AL12" i="5"/>
  <c r="AC13" i="5"/>
  <c r="AD13" i="5"/>
  <c r="AE13" i="5"/>
  <c r="AF13" i="5"/>
  <c r="AG13" i="5"/>
  <c r="AH13" i="5"/>
  <c r="AI13" i="5"/>
  <c r="AJ13" i="5"/>
  <c r="AK13" i="5"/>
  <c r="AL13" i="5"/>
  <c r="AC14" i="5"/>
  <c r="AD14" i="5"/>
  <c r="AE14" i="5"/>
  <c r="AF14" i="5"/>
  <c r="AG14" i="5"/>
  <c r="AH14" i="5"/>
  <c r="AI14" i="5"/>
  <c r="AJ14" i="5"/>
  <c r="AC15" i="5"/>
  <c r="AD15" i="5"/>
  <c r="AE15" i="5"/>
  <c r="AF15" i="5"/>
  <c r="AG15" i="5"/>
  <c r="AH15" i="5"/>
  <c r="AI15" i="5"/>
  <c r="AJ15" i="5"/>
  <c r="AK15" i="5"/>
  <c r="AL15" i="5"/>
  <c r="AC16" i="5"/>
  <c r="AD16" i="5"/>
  <c r="AE16" i="5"/>
  <c r="AF16" i="5"/>
  <c r="AG16" i="5"/>
  <c r="AH16" i="5"/>
  <c r="AI16" i="5"/>
  <c r="AJ16" i="5"/>
  <c r="AK16" i="5"/>
  <c r="AL16" i="5"/>
  <c r="AC17" i="5"/>
  <c r="AD17" i="5"/>
  <c r="AE17" i="5"/>
  <c r="AF17" i="5"/>
  <c r="AG17" i="5"/>
  <c r="AH17" i="5"/>
  <c r="AI17" i="5"/>
  <c r="AJ17" i="5"/>
  <c r="AK17" i="5"/>
  <c r="AC18" i="5"/>
  <c r="AD18" i="5"/>
  <c r="AE18" i="5"/>
  <c r="AF18" i="5"/>
  <c r="AG18" i="5"/>
  <c r="AH18" i="5"/>
  <c r="AI18" i="5"/>
  <c r="AJ18" i="5"/>
  <c r="AK18" i="5"/>
  <c r="AL18" i="5"/>
  <c r="AC19" i="5"/>
  <c r="AD19" i="5"/>
  <c r="AE19" i="5"/>
  <c r="AF19" i="5"/>
  <c r="AG19" i="5"/>
  <c r="AH19" i="5"/>
  <c r="AI19" i="5"/>
  <c r="AJ19" i="5"/>
  <c r="AK19" i="5"/>
  <c r="AC20" i="5"/>
  <c r="AD20" i="5"/>
  <c r="AE20" i="5"/>
  <c r="AF20" i="5"/>
  <c r="AG20" i="5"/>
  <c r="AH20" i="5"/>
  <c r="AI20" i="5"/>
  <c r="AJ20" i="5"/>
  <c r="AK20" i="5"/>
  <c r="AC21" i="5"/>
  <c r="AD21" i="5"/>
  <c r="AE21" i="5"/>
  <c r="AF21" i="5"/>
  <c r="AG21" i="5"/>
  <c r="AH21" i="5"/>
  <c r="AI21" i="5"/>
  <c r="AJ21" i="5"/>
  <c r="AK21" i="5"/>
  <c r="AL21" i="5"/>
  <c r="AC22" i="5"/>
  <c r="AD22" i="5"/>
  <c r="AE22" i="5"/>
  <c r="AF22" i="5"/>
  <c r="AG22" i="5"/>
  <c r="AH22" i="5"/>
  <c r="AI22" i="5"/>
  <c r="AJ22" i="5"/>
  <c r="AK22" i="5"/>
  <c r="AC23" i="5"/>
  <c r="AD23" i="5"/>
  <c r="AE23" i="5"/>
  <c r="AF23" i="5"/>
  <c r="AG23" i="5"/>
  <c r="AH23" i="5"/>
  <c r="AI23" i="5"/>
  <c r="AJ23" i="5"/>
  <c r="AK23" i="5"/>
  <c r="AC24" i="5"/>
  <c r="AD24" i="5"/>
  <c r="AE24" i="5"/>
  <c r="AF24" i="5"/>
  <c r="AG24" i="5"/>
  <c r="AH24" i="5"/>
  <c r="AI24" i="5"/>
  <c r="AJ24" i="5"/>
  <c r="AK24" i="5"/>
  <c r="AL24" i="5"/>
  <c r="AC25" i="5"/>
  <c r="AD25" i="5"/>
  <c r="AE25" i="5"/>
  <c r="AF25" i="5"/>
  <c r="AG25" i="5"/>
  <c r="AH25" i="5"/>
  <c r="AI25" i="5"/>
  <c r="AJ25" i="5"/>
  <c r="AK25" i="5"/>
  <c r="AL25" i="5"/>
  <c r="AC26" i="5"/>
  <c r="AD26" i="5"/>
  <c r="AE26" i="5"/>
  <c r="AF26" i="5"/>
  <c r="AG26" i="5"/>
  <c r="AH26" i="5"/>
  <c r="AI26" i="5"/>
  <c r="AJ26" i="5"/>
  <c r="AK26" i="5"/>
  <c r="AL26" i="5"/>
  <c r="AC27" i="5"/>
  <c r="AD27" i="5"/>
  <c r="AE27" i="5"/>
  <c r="AF27" i="5"/>
  <c r="AG27" i="5"/>
  <c r="AH27" i="5"/>
  <c r="AI27" i="5"/>
  <c r="AJ27" i="5"/>
  <c r="AK27" i="5"/>
  <c r="AC28" i="5"/>
  <c r="AD28" i="5"/>
  <c r="AE28" i="5"/>
  <c r="AF28" i="5"/>
  <c r="AG28" i="5"/>
  <c r="AH28" i="5"/>
  <c r="AI28" i="5"/>
  <c r="AJ28" i="5"/>
  <c r="AK28" i="5"/>
  <c r="AL28" i="5"/>
  <c r="AC29" i="5"/>
  <c r="AD29" i="5"/>
  <c r="AE29" i="5"/>
  <c r="AF29" i="5"/>
  <c r="AG29" i="5"/>
  <c r="AH29" i="5"/>
  <c r="AI29" i="5"/>
  <c r="AJ29" i="5"/>
  <c r="AK29" i="5"/>
  <c r="AL29" i="5"/>
  <c r="AC30" i="5"/>
  <c r="AD30" i="5"/>
  <c r="AE30" i="5"/>
  <c r="AF30" i="5"/>
  <c r="AG30" i="5"/>
  <c r="AH30" i="5"/>
  <c r="AI30" i="5"/>
  <c r="AJ30" i="5"/>
  <c r="AK30" i="5"/>
  <c r="AL30" i="5"/>
  <c r="AC31" i="5"/>
  <c r="AD31" i="5"/>
  <c r="AE31" i="5"/>
  <c r="AF31" i="5"/>
  <c r="AG31" i="5"/>
  <c r="AH31" i="5"/>
  <c r="AI31" i="5"/>
  <c r="AJ31" i="5"/>
  <c r="AK31" i="5"/>
  <c r="AL31" i="5"/>
  <c r="AC32" i="5"/>
  <c r="AD32" i="5"/>
  <c r="AE32" i="5"/>
  <c r="AF32" i="5"/>
  <c r="AG32" i="5"/>
  <c r="AH32" i="5"/>
  <c r="AI32" i="5"/>
  <c r="AJ32" i="5"/>
  <c r="AK32" i="5"/>
  <c r="AC33" i="5"/>
  <c r="AD33" i="5"/>
  <c r="AE33" i="5"/>
  <c r="AF33" i="5"/>
  <c r="AG33" i="5"/>
  <c r="AH33" i="5"/>
  <c r="AI33" i="5"/>
  <c r="AJ33" i="5"/>
  <c r="AK33" i="5"/>
  <c r="AD5" i="5"/>
  <c r="AE5" i="5"/>
  <c r="AF5" i="5"/>
  <c r="AG5" i="5"/>
  <c r="AH5" i="5"/>
  <c r="AI5" i="5"/>
  <c r="AJ5" i="5"/>
  <c r="AK5" i="5"/>
  <c r="AL5" i="5"/>
  <c r="AC5" i="5"/>
  <c r="I5" i="6" s="1"/>
  <c r="L5" i="4"/>
  <c r="M5" i="4"/>
  <c r="N5" i="4"/>
  <c r="O5" i="4"/>
  <c r="P5" i="4"/>
  <c r="Q5" i="4"/>
  <c r="R5" i="4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L8" i="4"/>
  <c r="M8" i="4"/>
  <c r="N8" i="4"/>
  <c r="O8" i="4"/>
  <c r="P8" i="4"/>
  <c r="Q8" i="4"/>
  <c r="R8" i="4"/>
  <c r="L9" i="4"/>
  <c r="M9" i="4"/>
  <c r="N9" i="4"/>
  <c r="O9" i="4"/>
  <c r="P9" i="4"/>
  <c r="Q9" i="4"/>
  <c r="R9" i="4"/>
  <c r="L10" i="4"/>
  <c r="M10" i="4"/>
  <c r="N10" i="4"/>
  <c r="O10" i="4"/>
  <c r="P10" i="4"/>
  <c r="Q10" i="4"/>
  <c r="R10" i="4"/>
  <c r="L11" i="4"/>
  <c r="M11" i="4"/>
  <c r="N11" i="4"/>
  <c r="O11" i="4"/>
  <c r="P11" i="4"/>
  <c r="Q11" i="4"/>
  <c r="R11" i="4"/>
  <c r="L12" i="4"/>
  <c r="M12" i="4"/>
  <c r="N12" i="4"/>
  <c r="O12" i="4"/>
  <c r="P12" i="4"/>
  <c r="Q12" i="4"/>
  <c r="R12" i="4"/>
  <c r="L13" i="4"/>
  <c r="M13" i="4"/>
  <c r="N13" i="4"/>
  <c r="O13" i="4"/>
  <c r="P13" i="4"/>
  <c r="Q13" i="4"/>
  <c r="R13" i="4"/>
  <c r="L14" i="4"/>
  <c r="M14" i="4"/>
  <c r="N14" i="4"/>
  <c r="O14" i="4"/>
  <c r="P14" i="4"/>
  <c r="Q14" i="4"/>
  <c r="R14" i="4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6" i="4"/>
  <c r="M26" i="4"/>
  <c r="N26" i="4"/>
  <c r="O26" i="4"/>
  <c r="P26" i="4"/>
  <c r="Q26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L32" i="4"/>
  <c r="M32" i="4"/>
  <c r="N32" i="4"/>
  <c r="O32" i="4"/>
  <c r="P32" i="4"/>
  <c r="Q32" i="4"/>
  <c r="R32" i="4"/>
  <c r="M4" i="4"/>
  <c r="N4" i="4"/>
  <c r="O4" i="4"/>
  <c r="P4" i="4"/>
  <c r="Q4" i="4"/>
  <c r="R4" i="4"/>
  <c r="L4" i="4"/>
  <c r="W23" i="2"/>
  <c r="T13" i="2"/>
  <c r="T14" i="2"/>
  <c r="T15" i="2"/>
  <c r="T16" i="2"/>
  <c r="T17" i="2"/>
  <c r="T18" i="2"/>
  <c r="T19" i="2"/>
  <c r="T20" i="2"/>
  <c r="T21" i="2"/>
  <c r="T23" i="2"/>
  <c r="T24" i="2"/>
  <c r="T25" i="2"/>
  <c r="T26" i="2"/>
  <c r="T27" i="2"/>
  <c r="T28" i="2"/>
  <c r="T29" i="2"/>
  <c r="T30" i="2"/>
  <c r="T31" i="2"/>
  <c r="T32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3" i="2"/>
  <c r="V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V5" i="2"/>
  <c r="W5" i="2"/>
  <c r="X5" i="2"/>
  <c r="Y5" i="2"/>
  <c r="U5" i="2"/>
  <c r="C6" i="6"/>
  <c r="T7" i="2"/>
  <c r="T8" i="2"/>
  <c r="T9" i="2"/>
  <c r="T10" i="2"/>
  <c r="T11" i="2"/>
  <c r="T12" i="2"/>
  <c r="C11" i="6" s="1"/>
  <c r="K39" i="1"/>
  <c r="C39" i="1"/>
  <c r="J39" i="1"/>
  <c r="I39" i="1"/>
  <c r="H39" i="1"/>
  <c r="G39" i="1"/>
  <c r="F39" i="1"/>
  <c r="E39" i="1"/>
  <c r="D39" i="1"/>
  <c r="C19" i="6" l="1"/>
  <c r="G31" i="6"/>
  <c r="G20" i="6"/>
  <c r="E6" i="6"/>
  <c r="C16" i="6"/>
  <c r="C29" i="6"/>
  <c r="G5" i="6"/>
  <c r="G27" i="6"/>
  <c r="G26" i="6"/>
  <c r="G19" i="6"/>
  <c r="G18" i="6"/>
  <c r="G12" i="6"/>
  <c r="G10" i="6"/>
  <c r="I30" i="6"/>
  <c r="I26" i="6"/>
  <c r="I21" i="6"/>
  <c r="I10" i="6"/>
  <c r="E24" i="6"/>
  <c r="E17" i="6"/>
  <c r="E14" i="6"/>
  <c r="G11" i="6"/>
  <c r="E32" i="6"/>
  <c r="E23" i="6"/>
  <c r="E16" i="6"/>
  <c r="E8" i="6"/>
  <c r="C26" i="6"/>
  <c r="C9" i="6"/>
  <c r="I25" i="6"/>
  <c r="I20" i="6"/>
  <c r="C14" i="6"/>
  <c r="C27" i="6"/>
  <c r="C24" i="6"/>
  <c r="C18" i="6"/>
  <c r="C10" i="6"/>
  <c r="C25" i="6"/>
  <c r="C17" i="6"/>
  <c r="G30" i="6"/>
  <c r="G28" i="6"/>
  <c r="G22" i="6"/>
  <c r="G21" i="6"/>
  <c r="G15" i="6"/>
  <c r="G6" i="6"/>
  <c r="I29" i="6"/>
  <c r="I19" i="6"/>
  <c r="I15" i="6"/>
  <c r="I13" i="6"/>
  <c r="I14" i="6"/>
  <c r="E30" i="6"/>
  <c r="E21" i="6"/>
  <c r="E13" i="6"/>
  <c r="E26" i="6"/>
  <c r="E18" i="6"/>
  <c r="E10" i="6"/>
  <c r="C8" i="6"/>
  <c r="G29" i="6"/>
  <c r="G14" i="6"/>
  <c r="G7" i="6"/>
  <c r="I24" i="6"/>
  <c r="I18" i="6"/>
  <c r="E20" i="6"/>
  <c r="E12" i="6"/>
  <c r="C32" i="6"/>
  <c r="C23" i="6"/>
  <c r="C15" i="6"/>
  <c r="G8" i="6"/>
  <c r="I28" i="6"/>
  <c r="I12" i="6"/>
  <c r="I8" i="6"/>
  <c r="E27" i="6"/>
  <c r="E19" i="6"/>
  <c r="E11" i="6"/>
  <c r="C31" i="6"/>
  <c r="C22" i="6"/>
  <c r="C13" i="6"/>
  <c r="G24" i="6"/>
  <c r="G16" i="6"/>
  <c r="G9" i="6"/>
  <c r="I32" i="6"/>
  <c r="I9" i="6"/>
  <c r="C5" i="6"/>
  <c r="C7" i="6"/>
  <c r="C30" i="6"/>
  <c r="C20" i="6"/>
  <c r="C12" i="6"/>
  <c r="G32" i="6"/>
  <c r="G25" i="6"/>
  <c r="G23" i="6"/>
  <c r="G17" i="6"/>
  <c r="G13" i="6"/>
  <c r="I31" i="6"/>
  <c r="I27" i="6"/>
  <c r="I23" i="6"/>
  <c r="I22" i="6"/>
  <c r="I17" i="6"/>
  <c r="I16" i="6"/>
  <c r="I11" i="6"/>
  <c r="I7" i="6"/>
  <c r="I6" i="6"/>
  <c r="E25" i="6"/>
  <c r="E9" i="6"/>
  <c r="E29" i="6"/>
  <c r="E22" i="6"/>
  <c r="E15" i="6"/>
  <c r="E5" i="6"/>
</calcChain>
</file>

<file path=xl/sharedStrings.xml><?xml version="1.0" encoding="utf-8"?>
<sst xmlns="http://schemas.openxmlformats.org/spreadsheetml/2006/main" count="1092" uniqueCount="134">
  <si>
    <t xml:space="preserve">States 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</si>
  <si>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</si>
  <si>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</si>
  <si>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</si>
  <si>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</si>
  <si>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</si>
  <si>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</si>
  <si>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</si>
  <si>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</si>
  <si>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</si>
  <si>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Coefficient of variation</t>
  </si>
  <si>
    <t>Goa</t>
  </si>
  <si>
    <t>Madhya Pradesh</t>
  </si>
  <si>
    <t>Puducherry</t>
  </si>
  <si>
    <t>Gujarat</t>
  </si>
  <si>
    <t>Jharkhand</t>
  </si>
  <si>
    <t>Tripura</t>
  </si>
  <si>
    <t>Meghalaya</t>
  </si>
  <si>
    <t>Arunachal Pradesh</t>
  </si>
  <si>
    <t>Chandigarh</t>
  </si>
  <si>
    <t>Assam</t>
  </si>
  <si>
    <t>Haryana</t>
  </si>
  <si>
    <t>Chhattisgarh</t>
  </si>
  <si>
    <t>Uttarakhand</t>
  </si>
  <si>
    <t>Mizoram</t>
  </si>
  <si>
    <t>Manipur</t>
  </si>
  <si>
    <t>NCT of Delhi</t>
  </si>
  <si>
    <t>Odisha</t>
  </si>
  <si>
    <t>Kerala</t>
  </si>
  <si>
    <t>Sikkim</t>
  </si>
  <si>
    <t>Himachal Pradesh</t>
  </si>
  <si>
    <t>Andhra Pradesh</t>
  </si>
  <si>
    <t>Karnataka</t>
  </si>
  <si>
    <t>Maharashtra</t>
  </si>
  <si>
    <t>Andaman &amp; Nicobar Islands</t>
  </si>
  <si>
    <t>Nagaland</t>
  </si>
  <si>
    <t>Uttar Pradesh</t>
  </si>
  <si>
    <t>Tamil Nadu</t>
  </si>
  <si>
    <t>Punjab</t>
  </si>
  <si>
    <t>Telangana</t>
  </si>
  <si>
    <t>Bihar</t>
  </si>
  <si>
    <t>Rajasthan</t>
  </si>
  <si>
    <t>West Bengal</t>
  </si>
  <si>
    <t>Dadra &amp; Nagar Haveli and Daman &amp; Diu</t>
  </si>
  <si>
    <t>Lakshadweep</t>
  </si>
  <si>
    <t>Jammu &amp; Kashmir</t>
  </si>
  <si>
    <t>Ladakh</t>
  </si>
  <si>
    <t>India</t>
  </si>
  <si>
    <t>Source</t>
  </si>
  <si>
    <t>CMIE, constant 2011-12 series</t>
  </si>
  <si>
    <t>Correlation matrix</t>
  </si>
  <si>
    <t>Sex ratio at birth for children born in the last five years (females per 1,000 males)</t>
  </si>
  <si>
    <t>Women who are literate (%)</t>
  </si>
  <si>
    <t>Women age 20-24 years married before age 18 years (%)</t>
  </si>
  <si>
    <t>Under-five mortality rate (per 1000 live births)</t>
  </si>
  <si>
    <t>State</t>
  </si>
  <si>
    <t>NHFS 1</t>
  </si>
  <si>
    <t>Rank</t>
  </si>
  <si>
    <t>NHFS 2</t>
  </si>
  <si>
    <t>NHFS 3</t>
  </si>
  <si>
    <t>NHFS 4</t>
  </si>
  <si>
    <t>NHFS 5</t>
  </si>
  <si>
    <t xml:space="preserve">NHFS 1 </t>
  </si>
  <si>
    <t xml:space="preserve">NHFS 2 </t>
  </si>
  <si>
    <t xml:space="preserve">NHFS 3 </t>
  </si>
  <si>
    <t xml:space="preserve">NHFS 4 </t>
  </si>
  <si>
    <t xml:space="preserve">NHFS 5 </t>
  </si>
  <si>
    <t>Chattisgarh</t>
  </si>
  <si>
    <t>-</t>
  </si>
  <si>
    <t>Orissa</t>
  </si>
  <si>
    <t>SDP at 1993-94 prices</t>
  </si>
  <si>
    <t>Per capita (NSDP) at 1993-94 prices</t>
  </si>
  <si>
    <t xml:space="preserve">, </t>
  </si>
  <si>
    <t xml:space="preserve">Index of Per capita NSDP (1993-94 prices), All India(=100) </t>
  </si>
  <si>
    <t>State/Year</t>
  </si>
  <si>
    <t>1993-94</t>
  </si>
  <si>
    <t>1994-95</t>
  </si>
  <si>
    <t>1995-96</t>
  </si>
  <si>
    <t>1996-97</t>
  </si>
  <si>
    <t>1997-98</t>
  </si>
  <si>
    <t>1998-99</t>
  </si>
  <si>
    <t>Andhra Pr.</t>
  </si>
  <si>
    <t>Arunachal Pr.</t>
  </si>
  <si>
    <t>Himachal Pr.</t>
  </si>
  <si>
    <t>J &amp; K</t>
  </si>
  <si>
    <t>Madhya Pr.</t>
  </si>
  <si>
    <t>Uttaranchal</t>
  </si>
  <si>
    <t>All India GDP</t>
  </si>
  <si>
    <t>All India</t>
  </si>
  <si>
    <t>SDP at 1999-00 prices</t>
  </si>
  <si>
    <t>Per Capita NSDP at 1999-00 prices</t>
  </si>
  <si>
    <t xml:space="preserve">Index of Per capita NSDP (1999-00 prices), All India(=100) </t>
  </si>
  <si>
    <t>1999-00</t>
  </si>
  <si>
    <t>2000-01</t>
  </si>
  <si>
    <t>2001-02</t>
  </si>
  <si>
    <t>2002-03</t>
  </si>
  <si>
    <t>NA</t>
  </si>
  <si>
    <t>Per capita SDP at 2004-05 prices</t>
  </si>
  <si>
    <t>Index of Per capita NSDP at 2004-05 prices</t>
  </si>
  <si>
    <t>2004-05</t>
  </si>
  <si>
    <t>2005-06</t>
  </si>
  <si>
    <t>2006-07</t>
  </si>
  <si>
    <t>2007-08</t>
  </si>
  <si>
    <t>2008-09</t>
  </si>
  <si>
    <t>2009-10</t>
  </si>
  <si>
    <t>2010-11</t>
  </si>
  <si>
    <t>SDP at Constant Prices 2011-12</t>
  </si>
  <si>
    <t>Per Capita SDP 2011-12 prices</t>
  </si>
  <si>
    <t xml:space="preserve">Index of Per capita NSDP (2011-12 prices), All India(=100) </t>
  </si>
  <si>
    <t>2011-12</t>
  </si>
  <si>
    <t>All India GDP data</t>
  </si>
  <si>
    <t>RBI</t>
  </si>
  <si>
    <t>http://rchiips.org/nfhs/data/india/keyfact.pdf</t>
  </si>
  <si>
    <t>http://rchiips.org/nfhs/data/india1/statfind.pdf</t>
  </si>
  <si>
    <t>Average Indices Phase wise</t>
  </si>
  <si>
    <t>State/year</t>
  </si>
  <si>
    <t>Phase 1</t>
  </si>
  <si>
    <t>Phase 2</t>
  </si>
  <si>
    <t xml:space="preserve">Phase 3 </t>
  </si>
  <si>
    <t>Phase 4</t>
  </si>
  <si>
    <t>Phase 3</t>
  </si>
  <si>
    <t>Per capita NSDP</t>
  </si>
  <si>
    <t>Ranks</t>
  </si>
  <si>
    <t>States/Year</t>
  </si>
  <si>
    <t>Min</t>
  </si>
  <si>
    <t>Max</t>
  </si>
  <si>
    <t>Rank 1-5</t>
  </si>
  <si>
    <t>Top performing states</t>
  </si>
  <si>
    <t>Rank 6-12</t>
  </si>
  <si>
    <t>Average performing states</t>
  </si>
  <si>
    <t>Rank 13-19</t>
  </si>
  <si>
    <t>Low performing states</t>
  </si>
  <si>
    <t>Rank 20-28</t>
  </si>
  <si>
    <t>Poorly performing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</si>
</sst>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9" fontId="2" fillId="2" borderId="4" xfId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9" fontId="2" fillId="2" borderId="7" xfId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9" fontId="2" fillId="2" borderId="12" xfId="0" applyNumberFormat="1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9" fontId="2" fillId="3" borderId="1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9" fontId="2" fillId="3" borderId="16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" fontId="10" fillId="0" borderId="0" xfId="2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" fontId="10" fillId="0" borderId="17" xfId="2" applyNumberFormat="1" applyFont="1" applyBorder="1" applyAlignment="1">
      <alignment horizontal="center" vertical="center"/>
    </xf>
    <xf numFmtId="1" fontId="10" fillId="0" borderId="15" xfId="2" applyNumberFormat="1" applyFont="1" applyBorder="1" applyAlignment="1">
      <alignment horizontal="center" vertical="center"/>
    </xf>
    <xf numFmtId="1" fontId="10" fillId="0" borderId="16" xfId="2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9" fillId="0" borderId="22" xfId="0" quotePrefix="1" applyFont="1" applyBorder="1" applyAlignment="1">
      <alignment horizontal="center" vertical="center"/>
    </xf>
    <xf numFmtId="0" fontId="13" fillId="0" borderId="21" xfId="0" applyFont="1" applyBorder="1" applyAlignment="1">
      <alignment horizontal="center"/>
    </xf>
    <xf numFmtId="0" fontId="8" fillId="0" borderId="0" xfId="3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0" fillId="0" borderId="0" xfId="0" applyNumberFormat="1"/>
    <xf numFmtId="1" fontId="10" fillId="0" borderId="11" xfId="2" applyNumberFormat="1" applyFont="1" applyBorder="1" applyAlignment="1">
      <alignment horizontal="center" vertical="center"/>
    </xf>
    <xf numFmtId="1" fontId="10" fillId="0" borderId="12" xfId="2" applyNumberFormat="1" applyFont="1" applyBorder="1" applyAlignment="1">
      <alignment horizontal="center" vertical="center"/>
    </xf>
    <xf numFmtId="1" fontId="10" fillId="0" borderId="13" xfId="2" applyNumberFormat="1" applyFont="1" applyBorder="1" applyAlignment="1">
      <alignment horizontal="center" vertical="center"/>
    </xf>
    <xf numFmtId="1" fontId="10" fillId="0" borderId="25" xfId="2" applyNumberFormat="1" applyFont="1" applyBorder="1" applyAlignment="1">
      <alignment horizontal="center" vertical="center"/>
    </xf>
    <xf numFmtId="1" fontId="10" fillId="0" borderId="14" xfId="2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" fontId="10" fillId="0" borderId="18" xfId="2" applyNumberFormat="1" applyFont="1" applyBorder="1" applyAlignment="1">
      <alignment horizontal="center" vertical="center"/>
    </xf>
    <xf numFmtId="1" fontId="10" fillId="0" borderId="19" xfId="2" applyNumberFormat="1" applyFont="1" applyBorder="1" applyAlignment="1">
      <alignment horizontal="center" vertical="center"/>
    </xf>
    <xf numFmtId="1" fontId="10" fillId="0" borderId="22" xfId="2" applyNumberFormat="1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0" fillId="0" borderId="20" xfId="0" applyBorder="1"/>
    <xf numFmtId="0" fontId="16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1" fontId="10" fillId="8" borderId="19" xfId="2" applyNumberFormat="1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1" fontId="10" fillId="8" borderId="25" xfId="2" applyNumberFormat="1" applyFont="1" applyFill="1" applyBorder="1" applyAlignment="1">
      <alignment horizontal="center" vertical="center"/>
    </xf>
    <xf numFmtId="1" fontId="10" fillId="8" borderId="14" xfId="2" applyNumberFormat="1" applyFont="1" applyFill="1" applyBorder="1" applyAlignment="1">
      <alignment horizontal="center" vertical="center"/>
    </xf>
    <xf numFmtId="164" fontId="10" fillId="0" borderId="19" xfId="2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7" fillId="8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6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2" fillId="4" borderId="2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" fontId="10" fillId="0" borderId="33" xfId="2" applyNumberFormat="1" applyFont="1" applyBorder="1" applyAlignment="1">
      <alignment horizontal="center" vertical="center"/>
    </xf>
    <xf numFmtId="1" fontId="10" fillId="0" borderId="35" xfId="2" applyNumberFormat="1" applyFont="1" applyBorder="1" applyAlignment="1">
      <alignment horizontal="center" vertical="center"/>
    </xf>
    <xf numFmtId="1" fontId="10" fillId="0" borderId="36" xfId="2" applyNumberFormat="1" applyFont="1" applyBorder="1" applyAlignment="1">
      <alignment horizontal="center" vertical="center"/>
    </xf>
    <xf numFmtId="1" fontId="10" fillId="9" borderId="29" xfId="2" applyNumberFormat="1" applyFont="1" applyFill="1" applyBorder="1" applyAlignment="1">
      <alignment horizontal="center" vertical="center"/>
    </xf>
    <xf numFmtId="0" fontId="7" fillId="9" borderId="37" xfId="0" applyFont="1" applyFill="1" applyBorder="1" applyAlignment="1">
      <alignment horizontal="center" vertical="center"/>
    </xf>
    <xf numFmtId="1" fontId="10" fillId="9" borderId="38" xfId="2" applyNumberFormat="1" applyFont="1" applyFill="1" applyBorder="1" applyAlignment="1">
      <alignment horizontal="center" vertical="center"/>
    </xf>
    <xf numFmtId="0" fontId="7" fillId="9" borderId="39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left" vertical="center"/>
    </xf>
    <xf numFmtId="0" fontId="14" fillId="4" borderId="23" xfId="0" applyFont="1" applyFill="1" applyBorder="1" applyAlignment="1">
      <alignment horizontal="left" vertical="center"/>
    </xf>
    <xf numFmtId="0" fontId="14" fillId="4" borderId="20" xfId="0" applyFont="1" applyFill="1" applyBorder="1" applyAlignment="1">
      <alignment horizontal="left" vertical="center"/>
    </xf>
    <xf numFmtId="0" fontId="14" fillId="4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7" fillId="9" borderId="29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B91215FB-E23A-4469-B304-768076BF46C8}"/>
    <cellStyle name="Percent" xfId="1" builtinId="5"/>
  </cellStyles>
  <dxfs count="3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42432442478311"/>
          <c:y val="3.827527291338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4691436165329E-2"/>
          <c:y val="0.12561248656118729"/>
          <c:w val="0.91429258069258823"/>
          <c:h val="0.7168964096314504"/>
        </c:manualLayout>
      </c:layout>
      <c:lineChart>
        <c:grouping val="standard"/>
        <c:varyColors val="0"/>
        <c:ser>
          <c:idx val="0"/>
          <c:order val="0"/>
          <c:tx>
            <c:strRef>
              <c:f>'GDP at constant prices'!$B$39</c:f>
              <c:strCache>
                <c:ptCount val="1"/>
                <c:pt idx="0">
                  <c:v>Coefficient of variation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[1]Sect!$C$1:$K$1</c:f>
              <c:strCache>
                <c:ptCount val="9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</c:strCache>
            </c:strRef>
          </c:cat>
          <c:val>
            <c:numRef>
              <c:f>'GDP at constant prices'!$C$39:$K$39</c:f>
              <c:numCache>
                <c:formatCode>0%</c:formatCode>
                <c:ptCount val="9"/>
                <c:pt idx="0">
                  <c:v>0.94136621025166167</c:v>
                </c:pt>
                <c:pt idx="1">
                  <c:v>0.66001509687674942</c:v>
                </c:pt>
                <c:pt idx="2">
                  <c:v>0.88864822268377719</c:v>
                </c:pt>
                <c:pt idx="3">
                  <c:v>0.61099958720515635</c:v>
                </c:pt>
                <c:pt idx="4">
                  <c:v>0.31337411508174473</c:v>
                </c:pt>
                <c:pt idx="5">
                  <c:v>0.35594593814611286</c:v>
                </c:pt>
                <c:pt idx="6">
                  <c:v>0.38441939055341867</c:v>
                </c:pt>
                <c:pt idx="7">
                  <c:v>0.57441740096390381</c:v>
                </c:pt>
                <c:pt idx="8">
                  <c:v>1.2974943524549687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4A4E-92F3-2D1B4BB6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68656"/>
        <c:axId val="519069904"/>
      </c:lineChart>
      <c:catAx>
        <c:axId val="5190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069904"/>
        <c:crosses val="autoZero"/>
        <c:auto val="1"/>
        <c:lblAlgn val="ctr"/>
        <c:lblOffset val="100"/>
        <c:noMultiLvlLbl val="0"/>
      </c:catAx>
      <c:valAx>
        <c:axId val="51906990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0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'NHFS DATA'!$J$4</c:f>
              <c:strCache>
                <c:ptCount val="1"/>
                <c:pt idx="0">
                  <c:v>NHFS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DATA'!$I$5:$I$27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DATA'!$J$5:$J$27</c:f>
              <c:numCache>
                <c:formatCode>0.0</c:formatCode>
                <c:ptCount val="5"/>
                <c:pt idx="0">
                  <c:v>51.3</c:v>
                </c:pt>
                <c:pt idx="1">
                  <c:v>45.9</c:v>
                </c:pt>
                <c:pt idx="2">
                  <c:v>55.9</c:v>
                </c:pt>
                <c:pt idx="3">
                  <c:v>52</c:v>
                </c:pt>
                <c:pt idx="4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8-4B80-9764-54706772F373}"/>
            </c:ext>
          </c:extLst>
        </c:ser>
        <c:ser>
          <c:idx val="1"/>
          <c:order val="1"/>
          <c:tx>
            <c:strRef>
              <c:f>'NHFS DATA'!$K$4</c:f>
              <c:strCache>
                <c:ptCount val="1"/>
                <c:pt idx="0">
                  <c:v>NHFS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DATA'!$I$5:$I$27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DATA'!$K$5:$K$27</c:f>
              <c:numCache>
                <c:formatCode>0.0</c:formatCode>
                <c:ptCount val="5"/>
                <c:pt idx="0">
                  <c:v>53.6</c:v>
                </c:pt>
                <c:pt idx="1">
                  <c:v>57.3</c:v>
                </c:pt>
                <c:pt idx="2">
                  <c:v>61.4</c:v>
                </c:pt>
                <c:pt idx="3">
                  <c:v>64.900000000000006</c:v>
                </c:pt>
                <c:pt idx="4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8-4B80-9764-54706772F373}"/>
            </c:ext>
          </c:extLst>
        </c:ser>
        <c:ser>
          <c:idx val="2"/>
          <c:order val="2"/>
          <c:tx>
            <c:strRef>
              <c:f>'NHFS DATA'!$L$4</c:f>
              <c:strCache>
                <c:ptCount val="1"/>
                <c:pt idx="0">
                  <c:v>NHFS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DATA'!$I$5:$I$27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DATA'!$L$5:$L$27</c:f>
              <c:numCache>
                <c:formatCode>0.0</c:formatCode>
                <c:ptCount val="5"/>
                <c:pt idx="0">
                  <c:v>63.8</c:v>
                </c:pt>
                <c:pt idx="1">
                  <c:v>60.4</c:v>
                </c:pt>
                <c:pt idx="2">
                  <c:v>70.3</c:v>
                </c:pt>
                <c:pt idx="3">
                  <c:v>68.7</c:v>
                </c:pt>
                <c:pt idx="4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8-4B80-9764-54706772F373}"/>
            </c:ext>
          </c:extLst>
        </c:ser>
        <c:ser>
          <c:idx val="3"/>
          <c:order val="3"/>
          <c:tx>
            <c:strRef>
              <c:f>'NHFS DATA'!$M$4</c:f>
              <c:strCache>
                <c:ptCount val="1"/>
                <c:pt idx="0">
                  <c:v>NHFS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DATA'!$I$5:$I$27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DATA'!$M$5:$M$27</c:f>
              <c:numCache>
                <c:formatCode>0.0</c:formatCode>
                <c:ptCount val="5"/>
                <c:pt idx="0">
                  <c:v>72.900000000000006</c:v>
                </c:pt>
                <c:pt idx="1">
                  <c:v>75.400000000000006</c:v>
                </c:pt>
                <c:pt idx="2">
                  <c:v>80.3</c:v>
                </c:pt>
                <c:pt idx="3">
                  <c:v>81.400000000000006</c:v>
                </c:pt>
                <c:pt idx="4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8-4B80-9764-54706772F3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246432"/>
        <c:axId val="1558238944"/>
      </c:barChart>
      <c:catAx>
        <c:axId val="155824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2.7862621043343267E-2"/>
              <c:y val="0.3745740474856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38944"/>
        <c:crosses val="autoZero"/>
        <c:auto val="1"/>
        <c:lblAlgn val="ctr"/>
        <c:lblOffset val="100"/>
        <c:noMultiLvlLbl val="0"/>
      </c:catAx>
      <c:valAx>
        <c:axId val="15582389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Percentage of women who are literate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55824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'NHFS DATA'!$C$4</c:f>
              <c:strCache>
                <c:ptCount val="1"/>
                <c:pt idx="0">
                  <c:v>NHFS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DATA'!$B$5:$B$27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DATA'!$C$5:$C$27</c:f>
              <c:numCache>
                <c:formatCode>0</c:formatCode>
                <c:ptCount val="5"/>
                <c:pt idx="0">
                  <c:v>944</c:v>
                </c:pt>
                <c:pt idx="1">
                  <c:v>888</c:v>
                </c:pt>
                <c:pt idx="2">
                  <c:v>966</c:v>
                </c:pt>
                <c:pt idx="3">
                  <c:v>912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0-4A1B-8D8C-F656EC2C2183}"/>
            </c:ext>
          </c:extLst>
        </c:ser>
        <c:ser>
          <c:idx val="1"/>
          <c:order val="1"/>
          <c:tx>
            <c:strRef>
              <c:f>'NHFS DATA'!$D$4</c:f>
              <c:strCache>
                <c:ptCount val="1"/>
                <c:pt idx="0">
                  <c:v>NHFS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DATA'!$B$5:$B$27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DATA'!$D$5:$D$27</c:f>
              <c:numCache>
                <c:formatCode>General</c:formatCode>
                <c:ptCount val="5"/>
                <c:pt idx="0">
                  <c:v>951</c:v>
                </c:pt>
                <c:pt idx="1">
                  <c:v>852</c:v>
                </c:pt>
                <c:pt idx="2">
                  <c:v>925</c:v>
                </c:pt>
                <c:pt idx="3">
                  <c:v>813</c:v>
                </c:pt>
                <c:pt idx="4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0-4A1B-8D8C-F656EC2C2183}"/>
            </c:ext>
          </c:extLst>
        </c:ser>
        <c:ser>
          <c:idx val="2"/>
          <c:order val="2"/>
          <c:tx>
            <c:strRef>
              <c:f>'NHFS DATA'!$E$4</c:f>
              <c:strCache>
                <c:ptCount val="1"/>
                <c:pt idx="0">
                  <c:v>NHFS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DATA'!$B$5:$B$27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DATA'!$E$5:$E$27</c:f>
              <c:numCache>
                <c:formatCode>0</c:formatCode>
                <c:ptCount val="5"/>
                <c:pt idx="0">
                  <c:v>906</c:v>
                </c:pt>
                <c:pt idx="1">
                  <c:v>762</c:v>
                </c:pt>
                <c:pt idx="2">
                  <c:v>867</c:v>
                </c:pt>
                <c:pt idx="3">
                  <c:v>734</c:v>
                </c:pt>
                <c:pt idx="4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0-4A1B-8D8C-F656EC2C2183}"/>
            </c:ext>
          </c:extLst>
        </c:ser>
        <c:ser>
          <c:idx val="3"/>
          <c:order val="3"/>
          <c:tx>
            <c:strRef>
              <c:f>'NHFS DATA'!$F$4</c:f>
              <c:strCache>
                <c:ptCount val="1"/>
                <c:pt idx="0">
                  <c:v>NHFS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DATA'!$B$5:$B$27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DATA'!$F$5:$F$27</c:f>
              <c:numCache>
                <c:formatCode>General</c:formatCode>
                <c:ptCount val="5"/>
                <c:pt idx="0">
                  <c:v>906</c:v>
                </c:pt>
                <c:pt idx="1">
                  <c:v>836</c:v>
                </c:pt>
                <c:pt idx="2">
                  <c:v>924</c:v>
                </c:pt>
                <c:pt idx="3">
                  <c:v>860</c:v>
                </c:pt>
                <c:pt idx="4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0-4A1B-8D8C-F656EC2C21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266816"/>
        <c:axId val="1558258080"/>
      </c:barChart>
      <c:catAx>
        <c:axId val="155826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58080"/>
        <c:crosses val="autoZero"/>
        <c:auto val="1"/>
        <c:lblAlgn val="ctr"/>
        <c:lblOffset val="100"/>
        <c:noMultiLvlLbl val="0"/>
      </c:catAx>
      <c:valAx>
        <c:axId val="1558258080"/>
        <c:scaling>
          <c:orientation val="minMax"/>
        </c:scaling>
        <c:delete val="1"/>
        <c:axPos val="b"/>
        <c:majorGridlines>
          <c:spPr>
            <a:ln w="317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Sex ratio at birth for children born in last five years across NFHS surveys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558266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'NHFS DATA'!$S$4</c:f>
              <c:strCache>
                <c:ptCount val="1"/>
                <c:pt idx="0">
                  <c:v>NHFS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DATA'!$R$5:$R$27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DATA'!$S$5:$S$27</c:f>
              <c:numCache>
                <c:formatCode>0.0</c:formatCode>
                <c:ptCount val="5"/>
                <c:pt idx="0">
                  <c:v>64.2</c:v>
                </c:pt>
                <c:pt idx="1">
                  <c:v>57.3</c:v>
                </c:pt>
                <c:pt idx="2">
                  <c:v>59.2</c:v>
                </c:pt>
                <c:pt idx="3">
                  <c:v>14.9</c:v>
                </c:pt>
                <c:pt idx="4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62A-A8C0-1707D0232D9E}"/>
            </c:ext>
          </c:extLst>
        </c:ser>
        <c:ser>
          <c:idx val="1"/>
          <c:order val="1"/>
          <c:tx>
            <c:strRef>
              <c:f>'NHFS DATA'!$T$4</c:f>
              <c:strCache>
                <c:ptCount val="1"/>
                <c:pt idx="0">
                  <c:v>NHFS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DATA'!$R$5:$R$27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DATA'!$T$5:$T$27</c:f>
              <c:numCache>
                <c:formatCode>0.0</c:formatCode>
                <c:ptCount val="5"/>
                <c:pt idx="0">
                  <c:v>40.700000000000003</c:v>
                </c:pt>
                <c:pt idx="1">
                  <c:v>41.5</c:v>
                </c:pt>
                <c:pt idx="2">
                  <c:v>47.7</c:v>
                </c:pt>
                <c:pt idx="3">
                  <c:v>11.6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C-462A-A8C0-1707D0232D9E}"/>
            </c:ext>
          </c:extLst>
        </c:ser>
        <c:ser>
          <c:idx val="2"/>
          <c:order val="2"/>
          <c:tx>
            <c:strRef>
              <c:f>'NHFS DATA'!$U$4</c:f>
              <c:strCache>
                <c:ptCount val="1"/>
                <c:pt idx="0">
                  <c:v>NHFS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DATA'!$R$5:$R$27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DATA'!$U$5:$U$27</c:f>
              <c:numCache>
                <c:formatCode>0.0</c:formatCode>
                <c:ptCount val="5"/>
                <c:pt idx="0">
                  <c:v>38.700000000000003</c:v>
                </c:pt>
                <c:pt idx="1">
                  <c:v>41.2</c:v>
                </c:pt>
                <c:pt idx="2">
                  <c:v>39.4</c:v>
                </c:pt>
                <c:pt idx="3">
                  <c:v>19.7</c:v>
                </c:pt>
                <c:pt idx="4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C-462A-A8C0-1707D0232D9E}"/>
            </c:ext>
          </c:extLst>
        </c:ser>
        <c:ser>
          <c:idx val="3"/>
          <c:order val="3"/>
          <c:tx>
            <c:strRef>
              <c:f>'NHFS DATA'!$V$4</c:f>
              <c:strCache>
                <c:ptCount val="1"/>
                <c:pt idx="0">
                  <c:v>NHFS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DATA'!$R$5:$R$27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DATA'!$V$5:$V$27</c:f>
              <c:numCache>
                <c:formatCode>0.0</c:formatCode>
                <c:ptCount val="5"/>
                <c:pt idx="0">
                  <c:v>24.9</c:v>
                </c:pt>
                <c:pt idx="1">
                  <c:v>19.399999999999999</c:v>
                </c:pt>
                <c:pt idx="2">
                  <c:v>26.3</c:v>
                </c:pt>
                <c:pt idx="3">
                  <c:v>7.6</c:v>
                </c:pt>
                <c:pt idx="4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C-462A-A8C0-1707D0232D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0152720"/>
        <c:axId val="1550154384"/>
      </c:barChart>
      <c:catAx>
        <c:axId val="155015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1.6665234156381572E-2"/>
              <c:y val="0.3554720961498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0154384"/>
        <c:crosses val="autoZero"/>
        <c:auto val="1"/>
        <c:lblAlgn val="ctr"/>
        <c:lblOffset val="100"/>
        <c:noMultiLvlLbl val="0"/>
      </c:catAx>
      <c:valAx>
        <c:axId val="155015438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Percentage of women</a:t>
                </a:r>
                <a:r>
                  <a:rPr lang="en-GB" baseline="0"/>
                  <a:t> aged 20-24 married before 18 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550152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'NHFS DATA'!$Z$4</c:f>
              <c:strCache>
                <c:ptCount val="1"/>
                <c:pt idx="0">
                  <c:v>NHFS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DATA'!$Y$5:$Y$27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DATA'!$Z$5:$Z$27</c:f>
              <c:numCache>
                <c:formatCode>0.0</c:formatCode>
                <c:ptCount val="5"/>
                <c:pt idx="0">
                  <c:v>104</c:v>
                </c:pt>
                <c:pt idx="1">
                  <c:v>98.7</c:v>
                </c:pt>
                <c:pt idx="2">
                  <c:v>70.3</c:v>
                </c:pt>
                <c:pt idx="3">
                  <c:v>68</c:v>
                </c:pt>
                <c:pt idx="4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C-45BF-86A9-A68EFC7A7A42}"/>
            </c:ext>
          </c:extLst>
        </c:ser>
        <c:ser>
          <c:idx val="1"/>
          <c:order val="1"/>
          <c:tx>
            <c:strRef>
              <c:f>'NHFS DATA'!$AA$4</c:f>
              <c:strCache>
                <c:ptCount val="1"/>
                <c:pt idx="0">
                  <c:v>NHFS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DATA'!$Y$5:$Y$27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DATA'!$AA$5:$AA$27</c:f>
              <c:numCache>
                <c:formatCode>0.0</c:formatCode>
                <c:ptCount val="5"/>
                <c:pt idx="0">
                  <c:v>85.1</c:v>
                </c:pt>
                <c:pt idx="1">
                  <c:v>76.8</c:v>
                </c:pt>
                <c:pt idx="2">
                  <c:v>58.1</c:v>
                </c:pt>
                <c:pt idx="3">
                  <c:v>72.099999999999994</c:v>
                </c:pt>
                <c:pt idx="4">
                  <c:v>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C-45BF-86A9-A68EFC7A7A42}"/>
            </c:ext>
          </c:extLst>
        </c:ser>
        <c:ser>
          <c:idx val="2"/>
          <c:order val="2"/>
          <c:tx>
            <c:strRef>
              <c:f>'NHFS DATA'!$AB$4</c:f>
              <c:strCache>
                <c:ptCount val="1"/>
                <c:pt idx="0">
                  <c:v>NHFS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DATA'!$Y$5:$Y$27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DATA'!$AB$5:$AB$27</c:f>
              <c:numCache>
                <c:formatCode>0.0</c:formatCode>
                <c:ptCount val="5"/>
                <c:pt idx="0">
                  <c:v>61</c:v>
                </c:pt>
                <c:pt idx="1">
                  <c:v>52</c:v>
                </c:pt>
                <c:pt idx="2">
                  <c:v>47</c:v>
                </c:pt>
                <c:pt idx="3">
                  <c:v>42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C-45BF-86A9-A68EFC7A7A42}"/>
            </c:ext>
          </c:extLst>
        </c:ser>
        <c:ser>
          <c:idx val="3"/>
          <c:order val="3"/>
          <c:tx>
            <c:strRef>
              <c:f>'NHFS DATA'!$AC$4</c:f>
              <c:strCache>
                <c:ptCount val="1"/>
                <c:pt idx="0">
                  <c:v>NHFS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'NHFS DATA'!$Y$5:$Y$27</c:f>
              <c:strCache>
                <c:ptCount val="5"/>
                <c:pt idx="0">
                  <c:v>Gujarat</c:v>
                </c:pt>
                <c:pt idx="1">
                  <c:v>Haryana</c:v>
                </c:pt>
                <c:pt idx="2">
                  <c:v>Maharashtra</c:v>
                </c:pt>
                <c:pt idx="3">
                  <c:v>Punjab</c:v>
                </c:pt>
                <c:pt idx="4">
                  <c:v>Tamil Nadu</c:v>
                </c:pt>
              </c:strCache>
            </c:strRef>
          </c:cat>
          <c:val>
            <c:numRef>
              <c:f>'NHFS DATA'!$AC$5:$AC$27</c:f>
              <c:numCache>
                <c:formatCode>0.0</c:formatCode>
                <c:ptCount val="5"/>
                <c:pt idx="0">
                  <c:v>43.5</c:v>
                </c:pt>
                <c:pt idx="1">
                  <c:v>41</c:v>
                </c:pt>
                <c:pt idx="2">
                  <c:v>28.7</c:v>
                </c:pt>
                <c:pt idx="3">
                  <c:v>29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C-45BF-86A9-A68EFC7A7A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223136"/>
        <c:axId val="1558246848"/>
      </c:barChart>
      <c:catAx>
        <c:axId val="155822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2.2224132564325847E-2"/>
              <c:y val="0.36393582892357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46848"/>
        <c:crosses val="autoZero"/>
        <c:auto val="1"/>
        <c:lblAlgn val="ctr"/>
        <c:lblOffset val="100"/>
        <c:noMultiLvlLbl val="0"/>
      </c:catAx>
      <c:valAx>
        <c:axId val="155824684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Under-five mortality rate (per</a:t>
                </a:r>
                <a:r>
                  <a:rPr lang="en-GB" baseline="0"/>
                  <a:t> 1000 lives)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398808777744895"/>
              <c:y val="0.7738176753860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558223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2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Index of Per capita SDP at Constant Prices: 1999-00 Base Year</a:t>
            </a:r>
            <a:endParaRPr lang="en-GB" sz="105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regionMap" uniqueId="{D85A59B0-B6CC-4979-BDB3-4BC3A7148922}">
          <cx:tx>
            <cx:txData>
              <cx:f>_xlchart.v5.2</cx:f>
              <cx:v>Phase 2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="1">
                    <a:solidFill>
                      <a:schemeClr val="tx1"/>
                    </a:solidFill>
                    <a:latin typeface="Aharoni" panose="02010803020104030203" pitchFamily="2" charset="-79"/>
                    <a:ea typeface="Aharoni" panose="02010803020104030203" pitchFamily="2" charset="-79"/>
                    <a:cs typeface="Aharoni" panose="02010803020104030203" pitchFamily="2" charset="-79"/>
                  </a:defRPr>
                </a:pPr>
                <a:endParaRPr lang="en-US" sz="600" b="1" i="0" u="none" strike="noStrike" baseline="0">
                  <a:solidFill>
                    <a:schemeClr val="tx1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1Hxbk9S40u1fIXg4T8c9kqzrPnt2xMiue98vNPDiKOjGd9mW5euvP9lAz9BFs4cdsM/5ICYYqmxV
SVrKzJUr0/XP9+M/3hf3e/tiLAvT/uP9+PvLxLn6H7/91r5P7st9e1Sm723VVh/c0fuq/K368CF9
f//bnd0PqYl/IwjT394ne+vux5f/+id8WnxfHVfv9y6tzEV3b6fL+7YrXPtvrj176cX+rkxNmLbO
pu8d/v3lem+nvdm/fHFvXOqm66m+//3lk5tevvjt8KO++toXBczMdXcwlqgjrCRWlCFfSIrlyxdF
ZeLPVwU/8ikiFFEhGWacsMdvPt2XMPo7pvNxMvu7O3vftrCcj///YuCTucP7ly9fvK864x62LIbd
+/3lxtylsOC0rYJPF4LqYeKb048r/e3pZv/rnwdvwNoP3vkCj8ON+rtLX8FxvS/T4sXp/q573Jcf
RwTjI4Q5Rlj6AjNJkP8UEnlEkUAEMS4lFZzxx6/+BMn3Tel5VL4cewDMNWz3LwTMH227Lx835scx
IWAHjFIkCaeYI7CEJ5gociSJYBxRQiWiAMzjV3/C5G9n8zwcn4cdIPHH1S+FxMl9nOyL/fQzfRY7
YgAH9gUliDP61EAUPiJCcCmQAEx8hQ4M5Lsm9DwgXww9AOXk+JcCZXdvAZPHQ/rj9oHREaVKgW34
DPvguZ7aB4SRL23nMIr8/Wyeh+Nx3AEWu18Liz/MXWL3L87t/u6+TX4iJuxIMMbBBCCKMK58+sRn
CXWkwHYUAZcF1vTRpX0iFZ991ndP63lwDpd1ANIf57+UwfxhO7MHhlf8fJyIPPKFgj8QWATnHJEn
OCl6xBhcBSwlU744YGD/0cS+gdTXazsE64dZ2VOW9iX/FEewKl8qhjFG0ldPCajiRxgJX3CkJPeJ
xLA5T07p13P/NjP+/7f8Awr63yWlqy7b27173Kgf9+6EHHFFBJYM/XkGv0wSMEAokI+4rziV1D9g
P98xn+eR+XPgwXFcbX8p33FmU2CjPxEOdARBFlHqM0GUkghcwhdwSHpEiQRWhBTwVeQfmszfT+d5
NB7HHYBx9sO+4f+pcegU0vSfiAU74kI95MY+pNGEEvBPX2IBl5HinIJzV4rgw8Tgb2fzPBSfhx0g
oX8tJIJk71zaxnv7E0kPAfLPuaQQToQkBP79FA9yhCiGtAA0DYop4gDXl+EkSL5vUs/D8nT0ATrB
9f9op/V8bv9lLH1yx3+qMhHInwnDxGeKY4UpfgILcFGf+xxYKhIKlI9DTeOzBPTt2TyPx+dhTyb+
P1tPOt3HkJeZu8dT+RNiNz9CHD8YBGRnmBP8dOeBXYJcgYBZ+Rxg+cogvmdCz2/+XyMPDOH010rP
1mn5XyL+Pj5SYBDgrrAkvvAP4rgQR8QHwMAuHpJnCOSPp+Kz9vofTOx5iL5e2gFU618rSdvuy7J7
8b/2Zf1/Xuz2bVKmPzHS+/4RJNOKMYQFkkrSg3SaPSQqD+nbMzL5fzix59F69kMOANvu/kcHmSez
hWrGFrhYnvxcf+cfgSSOiQL1HPkc+0/FQQnSIUi4PuEKxFr1lVL7XTP6Bj5/LebJOmGZ618KlRvn
IH/8ybj46Ah2HQEhE+DVHjL5QwYAFQ0f5I3nidl3zul5ZJ4MPsDm5teymI9L+S9oUPxTKMKQrDzQ
swfN/Ms0BjJODtIuAa9HfPkRvC9p83fP6t/g89eiDhH6tYLQbm/N3u3z/WO0/nEOh+mRwA+1Jdh8
goUQT30aqOsYIhOkoM+j810zeh6ZL4YeoLL745fyaSf7u2T6L4jsBFiBL/GDOEukZFCQemI4Qh7B
24r7PqSjgKEC0vCl4Xz/tJ7H53D8AUgnv5bpnOwhhAJvc/ZnGo86oowgEMQUVKhAZRZPEXoQmKWi
CBP6cBGrQ4S+a07fgueLwYfY/Fqk4GRv0rr7iXyagFPzKWT9oBsLDnzsqYqp/CMJwppgUEzEiFH+
FS5/O59vYfJ54CEev1aDw0k6V/antjj4Rz6C7YY2IFDzgUM/9WQPLQ4+1KYUYgRw+6oO9R3z+QYe
jws5xOPtLxVgzjuT7d89+o4fj/nAlyUlmDKFFVQHD0V+wY6g2A6CM7RnPSfy//10nkfjcdwBGOf6
R8H4ZgHwYaGgPvlwsjBCSIkD/0yOMFSUgPZAbwF48cMI+jjhL7XBJ5P/1I/3VQPa47gn9/7+8vHt
A83wfJ9DD97efN2Gdg75AzTcHdQwvnrjv1vxu9xn+9ZBIv3zzh90PDEo5QHblyBMQQXjIF8D9wxK
CGQC4mM+cNjS8V0zev4IfjH0AJzLX6vud5Xmefozm9CgVC4Q1FkJcBVEgO0/YTISGgMFFAShpQND
3Hw8Cp/Ewr+fy/NgPI47QOLq18qar+0Dd/mJpBJov4COWZBvwT3zrzIyaEGDTECAcov5g6Z+AMZ3
TOd5NP4ceADH9eWPuucD//XfdVe39617oe8N1DoeT+mPB0yABDg+ZghsAPIs6P17ah3iSAlgmRR6
FB7+cVhi+s45PY/Lk8EH2Nz+cOj8z7A5uPuLlmYA9VMUDkGfWHzsH//uq98Y+jmZfRa9TxF5c/f7
S6joQS+mAkD+bE1/mMKTTPjPo/3csHuIbr+/BAoKNIF/bhP6REEHOEpwBR8B8IpAKQuuQ6MKdKCY
yroE+tsf2qc4h7IjSPYfW4hevmir7uMlAqIXyMDQ/gYUSiIk/+zdP6+KKa7Mnzv2+fUL05XnVWpc
+/tLyBlfvqg/3fewSCGh/4XD8YL+X7B40JchYtbv95fwgADcjv93nHfYQvW5W2dxckWa4XVfNMss
89+mKE61rdH1hKhuDD9xoo517E2h6ctaJ9nohUNS75o62Q47LNysMylfZ1OBdd/SkwFjo2M3WF3T
vgvrEmlVoF3e+AsPXqshSrTz8V3sU22aizzxr93IuxBnWO3KYR9fKjLxheS93VXtMlP2Ph8l13Ys
A66qhdfOGxSlZwUZV6B0VFrlY6fTeduicpmSES1a6W7SzuR6jPalNG9q5m3adEoWM5suMnGDyrIM
0CReTRPbqbZa+p65bPmANR7rq34qIx2jelmRtyj239kxWsy5d0dj/9QvLNFFwkY9cXGrBtdqJsYs
THxNO3bHeD+u83LNvHnWkfOHAFWo09x4ZlfF/du0LdbeXB0PLLI7Ww3TqtddM3Nd8vg8xm+HmTZh
W4hOk35OdDYmCxfhU1c4vqWy1zGXu8TrqnXqYHWiIZtBoDpI+Ziu0yYPMYpWnexnXXpZsqC5N4RF
Ty8z5Kw2Ku02WUPqC4txWAzdWtbDsuzZpNseV2uhlVXDLuLVSRHnNhiT2ehZtABq7+Bhhyg/z8Yx
gu8oOm3KKWxkX+vCY1Y3lgY1U+lmqNI04CK+UGouNUdZHXBG8kVMkCbT2C1InjcB9ucAulD8DeI0
11kam8XQh4qbYZUmk9TNXAY0aulC8eGkTrLTmd0kMkPHvErxiVPpEPYyNcFUu2Spat/poU51Fsd5
MEQpDdXobVLu+QGFcBe4Zgq6JlXa2bQI0lrcm7nY1FNbLB1RvRZZpYKp7W0oaut0bPIkaIu62BTZ
9K6vMV1lk1uKWJ6nYt5GQ7mzvCFB1hZnrSvtsq4TpFFf6nrCcZDxvNNV0jQr05MoiC25LNxrO6ok
8Mu5CUjV3aouOy29BVFFE9Qy7VaGp4Uu8qQIaPOKOO9tNSd0WeJWBrbsA+PHGtAttRpqrh1JrM5s
sZpHscWm8gAI4zR2NQ6igm/FsKkqCYcHu2EV1yLVyTxts0gs69yki4l772WdlMEQ+xkc5SnTGCUB
RpUMCJOV7jjOdJ6YTpduTuDDc1/73BQrx9KbdI7CgcmdbOe7fOZSSzOiAKHmsmdkCBRKeu2UnwCg
ya1w5RVtbdB7HryRT6lOjTznqtuVLTqmTd4tyqR0wZzDQZu8PMj74gPLumyRmV5PRbISlXqLcQyT
LUnQlOkJbWJNqafnpO+Po67oj3spumMT2WHVtpGFiUfv+hJtK8HbILOV1LnoiO6mtFoZV+u5Stap
KK5Tzq+psjpNC7cRBXktPBKMtKebyWKh4aPaMLPg7lSd7gkv+ArP96xJ9rXAdtk0FrxDFQeDS2Tg
BvWhonI158pf8KglOqEs1gWNs1UZ1fdiithqKObrZhjTsBXZqsjcqC2aTrnwm6CcrdCVnel6MG7b
DXWzHTM/nNlJyaoxiPruGg2i0WmXVbrIklezHvvKruxt1E5d2BpwpKltL3qjJw+JXdtMO7+oNYz2
wxy8tx5KgCp7DX78HY5VvnSRNy5rMtx77goe3LnsJ3U9j9m58T04anI3+arUOMrWfUK59tEYh1EV
+VvLhLcponex5enKxjVfRqPEq9zG2abgyYq14IaRbORq8GL/jA9yDC3N1M2UVI2eal6+551bRsTx
49zro0VKzKWdmQ2ipHXLmBdJ0PHMBMyD/UfeGObEO7OizjRAAwEoT3SsLNbUpBfOm+IAmaFf5qlC
WtL2qqLxsLGFv/TbagwLU9tAdjJdNhnDgZNwUmO0KuyYr9K5HRdFkkCgV+2qSU+bqE5P/LzBa2WH
k7guci3h6CysowH3iy6oWBQFI34DYTtd1irvA88NmSY1mbTH2lcjjm7iLElXBJtUI+MVy8nxiyLL
hm3r5MaM0ytH+U1h80gPanR6LK5HOBKnUIG8zpM4DSpv2LF5boPIi99UpHArbmRxbCe8cA6/nm1M
d3XURUHXd9ViIEGUk+Y4dW28bWJ/7VHaXHDbJIukLbygqwd6nCb5upZtG9aNVTrvq20X2XtZxv7D
oTgdRpfpalZlABukGp8tPGsE+NLJ6HyYxiAehQo9U7IgTZuF16TXTSLeuJZv+RxNW1dQ7dFmU8fj
sndtEsiIzRp5hi5TXL1F6Xwx4CLRPkshKCVdkMRRtlTCTRAKKn6jqm3rrWc23yYz2pzWqG50lJhk
NddCI1xlZ31RQlSf5os4jd8NJb7rvDTWHuT5QafQ9sEhIlUHqI1EkGM/CTIvDqtIeleeyYNxGPFV
N2UBJiMPZ9etol7KqxTRYeHFSbTI8jrblEVpNLYQOupTrwqikqw65vcntqXnUze2oap6HvqYXnVx
JyDA19pmtNixlEW6QCIKUDKENmn9UJRwE85VQDJVbkTqzunct4HwJA6yelgjxsptzJIwBhIRziTz
dcre+fAw5yVNyqtIkuq0M53R5VzHi1yU5yNsyrYYj2lq0hXoPk0Q9ybRJEvKBamTu9qIODA4odrG
44Kj8STBJIzqmem6Hc+VzL2VS2PYs3SmO7/vFkWF5bJSba15M1x6SYaXgvbeom7icYXxsEii7kNX
Zrc9orFWsqkCLj1fezEbTlV76nmk3eXZzJYmbYYQ5UAIRZVoVBgbAp+YdJRWyco5WQQzBrcqhQTE
inxZA0fpRLPp2HwGjLUIPYLzsOnIvWtNDDwkC4dImU2iUJBLEoE/83egHjRBVoKPnIh5DSzNnjZx
BmG1SHU55lEofaA3yohh0VTJld/jOphnNAd4kiock2zTZ0WpW29ql6JiVMcthyOCumNPvWkiQ5aT
yaaQITgmTVMqPeLpGs7AsjeGBMNgztspthtem3szRO+6FJNF2U4iICcpjZNl0/q3ykRSozgO5hFm
McewaNcAe6bRys0mXnlZd1Z4wHbQ3FwQaXAYN1yGduT7PGeLtB4DOQN3w6VbJShSYV27sGbsssvn
bp1HKgoKBmcW6OfJnLrLkYNlNmgx+2bUXjYt01ilK0enfUa7RrdZfyPlnIYdTsGP1d2NIemxnPio
cVvZDW0HFnb1/GqslqjtnG4yIAMKAVcdDGGBbcJprq78IV82xZteAOMwbXarMn9a50JWJ31s84D2
fZgWhVhVoM3pnqmN8xoWRp4rV2DTpF1S7qW6RWD5ta6l98YrG6GjskChyZAX+oaEc8ru56yatI9L
GkYzuystf8/SzgXC5lK3Q1tpUfrXox9vne/f5n02BG3Uxwtir+KwGUWiyyinYWWiV4hWBbiB9Lpi
ZksK5i/8ju4tre+t5i5TQQ8iyEoVZj3PwSANBDMJUTOGKEdadstGtiTlmOz8LPMCrHwTpK2iuwRM
bMzbIpBFLJd+1SxwXc7HWc/XERAAmvv22KnjpvDzoKnb6LgazdbzahpKruoVMeeFXTvq0pDU8gNr
s5Ny6DjQof6eSbfxovoKVOezHh480WxqPZ013FM66lkaZGLeoYSSYBL5qRLpDBmVuh9Fw3UPtq2Z
l11m3MxLOQdIAUtsirUbWLeYlJuXvNA1PKuyaAgbFp1Xl3rypQixuazSpAwzsLSwjmwWKjYUG/jS
N1NTa7/BfpASt2lUfRdl9B0ayKjjgV01LH8XiaoK/WYOEilvZdx54Hn8Ew9Vy65ihZa9A/IypRsx
RtsyGe8ySIbm6BRFiARtJ5OgJn2gYn42JSso4dx09ZYpb23TqA39PiZalmkHMUhuqxy9yctYatG3
w2IuPbNiXneF6zTRc+ytwAtfeAy/KohIFrDv9xNZYDPA13V1Eo5RfI5Vuq1UMi1aN5VaeOY+9snF
KNtTPE6xniAcBEkhiSZFdiK7FrzobIxmjemCrpp78M7NJcsrdxr7sQuHAmxLnCpsbrKqeF/FJTAd
nmtLTz2hmkAZ8yYjKNF11px1Q7ZGk1nM3FvkXbmrvGoxGbIeKLvDVjFdeTaMHDZB38m7L4X7Jwn/
+6qebBonn5/X//Plv66rEv77KPb/9eaDqPLXq5PH3wn4t3et7qsHXbY9vOlBvPnzs/4S4R7Ukj9L
Cs+qN9/QZz797MA3Ln6neOMzCd1A31Zu1k9/kuCj4PNpzCfZBvpYoaAIlSyQWB4KCQ+9RZ9kG/HQ
fAxFRWiZBKv91HX0WbZ5qAopqAlBNzgREhrHoOXlUbYRR/CgEYJLBBoqHgqRj+t7AiL8AsMzqs1D
G8ZT2Qa6oomChzcYVDWhEUD45Klsk2OSQBKdmFWKyE090oWATB5JN1xXqdeuiqioV4Od7VtSbF2f
ESASplyWKH9X0Xw4FYnTPol1xF6TyjU3IzmeUxm0eQEprWzfduCmj0Ew0pJk7njKx4BHFV+U5HWk
OrzqJ0ID2zq+jkV8DRGzXPRi4EGqKneOp6E7bcs8mKv8xIwtW1mLTTgSFxRTQUJei36DOgliAh6y
pWz8PmjmSGwcorUekwovh4JHms92WrXzaMJWiXIxjDKEtfmnbXfvqTHXNTMcHIkjWiScaQKii+bj
NC1zj5KlGXtfW87msPN5u0fA4RtazSdeay87NwBlrLo56KspXfkcVIqBv/bg02+dLaku++J8ENic
gf5TBUXhi5DkatxKF79qkafHpgtLe9PW5LrosiKUzl0PAqSappkRUJvuhMXUaGP5ecTCtGnOImAD
Woz0jHBQifw26Ny+t7HVbcJJIFy1zSsxBnPTLpXJxRI+4wOdolajoV20jZ+HKFV+UJsTloIz75L8
tswTHnoe9UM6x0Ezbj2fzSvU11IPOWTe6rVKx61RcQYqlQlLX9UgkwirsTCvMYk2WUGOu6HH2k5l
BXvVgOxRY64jAvue3/JYqYXvBq5zmjXBQP0l7aJUD1N+ziwPikaMS8tBIvLSt1OP197YexBmzjCr
4y213X2U9VUI390vW1qBjFVmusXDqPvYe196ZENZcTxOaFo65pZNriYdR/g6zc5h4e+sj28rmxcb
j2JPyw4uChoKpKqgTVtfg7QaBxxkF8gCV4OUoK+N6TGZDWgXmXeR246tSFeuZZYBb53XiUgDmw7T
TpD0LFachMrKa0fzN6DD9tokdpfS7K6NSHaWdfaOfrD2xCT1pFmOYl0KtABNYFfHZal9V7awTZA9
tXOXBlRtsXRnmWj2fZpepKnaFHM2bzszBBFO1/CCBkiKZqFqkmtPug8GkBtg+z0WQCyAQFNnYeuB
khblZlvVkMrPaXPq+RZkOd6tpqLXie9NS+Di537cXRS1rbWbvXBsiuSCxo2WEX0/uKJfUq9gmqZs
UUuytSCnAjOMJogwdGlVloVRj67HuNfFMN8MKTvH8WyBtJoz2bEkUN1Djgrm1BdvB0nybSIq4KsI
DK612XnmOyA6Hr9QFSg6TH4oohSEwgnk19FBSuGaZTNjUGgbO2iB9Ng15THGzoeF1R/o0LU3tEzu
C5q0N1xySEey9NyLjF1VCWgbOeqG09aLnDZOREvRlQb0l+7aByVgEc1UQf7Z+8GEJV7YxoP8B9VX
cXEjMapPBgSaSt/t666qzqOh2U0c59tumuxJXqOlV0QXEOiLzZxMfJeYgYas6yDpb8gJj1mx6oZE
LfssuaFw6s+t7C7bCEXH1nV5aKbKLduenQCtNWtIvbJdV3XrrjH92heQCPWWZLph1iyo9ZptA0Q6
rVN3nfPCBNHwJiqy6LbJ44sJN1d5WdyWbHaQHYOe3s2Ib9WEtmaIs9u6d5sot1mgFEcnQxNHJyMj
93F13oNZLFPqdQtZi2uKqldtlJwTAkJRLB4SGlGgBXGIgLw11itg4lJHuESrmnanfQkCWQlLOZZz
zQOQYVs9SOtWSIJOPzoGakmvyhXrgMSzuO62/CHbaEAPHE3Z7yR4MW0h+J2NGO2sna5UEXe71pxL
l4jl4Gyy6+yQ6IKNoAeSaCG9xN8lI+jVGPhpEuXNaqjPYwaMMR9EpuNYwR5BogWyUbnIk6HT3Qws
niRFv63avtOU13Pg2DtCQanrktd8zNGqbxMRJIZcNafdADlpjbwGNC76eujyyyimCYgA0mpHfVDv
1WuX4ffw0OnO1gNexIkcdcU7qrmXBOlUDRolILMXtnnnIBYEwOo0mecrYh6+uCvAV2bAACMBW5SD
/49OK9WkwdBH7/LM2IDGUJEYhfyQ8bfwc0hZSArIxMoJLSvfr1dm8tFC2kSDl6sXEApn3Y/0FWFF
s+omH5xj3UFKbOMA5L4PNus+9M5kQb2pK1CBVVq+KRt1ZdJ40hmbA2JssWhxI7WZugtwTe2imxrY
X/aBlXQIOYpfjxO+gp9Rshs7sptY+CDgsfoKIl4VVrELplPfxW9SG4cjAt2uqPulaREKJvXacDIv
4swFrV9EgSizZVlB4kHrvUTVLfPwvq456DKMthrPwGeP8WjOTect87lfVVUK53+Y5tXUNFct3g1J
eSz61zSlpxFw7rYvyCJuoAogDBRrOic+0LgoAtbOEBpscxH7FdSL8hiOipkvCxIJUBqgogMeDGg7
7t+CHTfh7I0jxETAwytGtRoHN686EFGz/hUq5PuSmYuSdTSYWZGHBS+C1vqt7n0Fb7VTo1mhAGU4
7HFNorAg9tZ5S8zHfTO0Lsgymy5xG9W6r/uzJvbSJfjOKlAeKA6NJUvoLCmWubOB7ZJsRZp6hJQm
HaAaBvpgj/IppH5ehyizoAjh8h0rA2lMFKRi2mWpuQBpbYC6gIMKx31kxwq2bNqmGUR+N3jlytLq
zBsaFzgEtba+jeJFN7pjUHPDVJJCp9j0C1KCIJf6chdV3mmSlH4I9T5IHmhbhf3gR5qq+TTuvW3O
2UWGcaFdPwx66EF+IVAh8nuooCV18iZTDsx6vEBRy46LaA4LMHoXF8cOMlJNJ3VB6/pdlFVd6BWg
FGCbBEYmF5Ni0dKPoGRgfYi+lXcPZLGCgiU8Gj+Pi9LWD9Eg37Xc+GcExCe/rRPQXKI4qIp2k7B7
KjPIkM1oA1VUxdJk7bXtZL4BVj0HlexfA//MtrMfnyR5V22whyCvy/32BKXuwnEcBX3p4XVU+Wzp
iU2V9+IqGa9E7AwIVVCwUr13JVQPkmxh77wxmUB9kpetfA21Ug9OWVQEfh59yBSkdrxaMJXc22Ge
l3XJNjFlZxHNxSuR7b1uzBfJCEWmCrLETtCFP7npzUzAdBNxzKO6v6pRNq4fHhENXO1tsh6uy7xY
j3kXB/Ak3biOWnPFS1LpaABy9MAaRj/vIEls6jCL0jAFXaXuVJiSckubAjSQQd7QOnqQCtG6AKiW
UVJcZpO8KYoLxEcciAjUz49/FUCudT/Eaxvzd8MABlt2Jg0niCuemetwMvXSf52kxaIv7pMCjk0l
awJ1UtmegNi9aKYORG0FCxp7s0ymboLCwbAwLK83fhana8NnkIz6OKSTzMK+QtUJ6egSxP5XQJGT
TWxAaJiXhpHqVeVN1zOUG45Zwj4gVU6BG9PTIp+ydRVNJIzLOBw61W07nyYrkicVEKiivqa646w5
Ue1xVI/yOpmmdTyxKUzzZlghXrxJh8LuZAzxv0g8kMQyCjIXh4xbNSw6dygPReYVK/g5mf/L3pdt
R4pz6b5KvwC9kAQC3QIxh8MOOzykb1jpzDSDAAmEmJ6+P1x/n9OV9XfVOvfnxqtqlcvBsLWHb9gh
zo1np/2EbvPkpWN+nJtuOYhqTrdTlR5zA+az8K5u97NLHXWahq46D+uPstmmATHbscirw5xl5GgC
/VazsNuMjFQnC1R5Y73R3aiQfHOrvPhmCveattOYmMVrEjd15CHTaL8LUi7XAMNNlDv5csgQr3IW
ZNcS+UAbTCKqYi5OUN7EzdIXkQTouGmRzmMNxmWfS+T7QAGWqaf+MobAICXFubYykDtaKwBpQS7P
KR+ruOrDcTt4FXs0iffaVsFbVS8z0Hlb3qwTT/6UH4dMD1G51C2aIzPHRGM+y4i+ZLS62omWp7am
aG4c94NWwfiwuGEWub3r3KkgcJERwv1kBzdeauZHoy2600LbIuJ2mF7ENN26vNl7oe1vbuUWl6Vx
EOclTfLQ5KgFA92i4OZJPQp6sTYLNkvovC9KPDR+Sh/A8y3b3HOQo3Oy9wZTJwuEGUlHfLp1y7ZE
FPs/K67CA6fILWrUd07R1EmhOsyE/pJtVG0e8pC3O0U13+R5FsQDkJrYG0P2PjL5SJ0DWk15b0vQ
kkQ7dGOXTJ8IKlnE8ZL3Y0Xznef1GxaobNv3aEml/xV+eq9ksezTMa1uG0DxBcB0v/1hsgW/IboX
TCJiuyDEDtaw7nGZaBtRsA/Al8ebNxG6kxNBc+O65bYQjdjUfi520D68T2bwIklUeFfUbpgEzfxa
Da64kFbsSdj42wBUngN0rDPROmPeN052rPQizqLN2R1deBF5Adj/WbBHsf4oxvbACvWTaj9NuiBs
zrRUQZSFOV4upA+8Yv05I6cSFPMLKUiepLLwD/5Q1q+Dn20bLU4u+NuTmMM0pl2f7aeqRNOnFZi4
Pqy2gVn4NctcjP58Vw00vE5gLNNhfmBVxiMzLd5uKoMZvXOYpCnJzm2hvrvahncSHH7vDuypB8kS
FxnjuwGxsWsAMR4yQLWIbucJacr93gdIgwxzEpZEQXJBp+GUVV6590363kkkOKxP6y/UU8M975at
mIBj1Ia739rAeUM3G/w0ZbNxJGB2UU18p0dNt1yiGEwQhyaFwESt26Xb2AwUo64repzA+u0qb6xB
2LntaXQGtRkKTd8F5jw9+cGHUP46pi9lHKq82bSO41yVdRKvm3Ypqfit5sv02IbPDTkKK6aLCpv5
oopRgjd12ss4XsMmq99Lp9hMHbZG4gWIV1qN1ywHLO3PzVHgOb3lPNv4hXfukfFHdJZoMIRqiq0o
lL4bdB9s68mtIpXN+o5Ygf6GpGqPOuFecvSZnEFJM3jOQU/2ZZpNuBWeClAu3DrpZUZwgLqXXDve
t4z9cGvfPaJk86TWqk9SkdWggOmpcU2J0rOECakXupEjA8M9zMUDTlT+UA5s2BFUn51bz17SIwvd
Ai8owQOE7lvZ6V+15vMPmrv7WVXkZ1euyhKnvKgUSAkTdNg4vNAQJhTzS+b0eUKYRzaTZ3ExzNP7
FJcUVSAqejcL8J6LiGbQBRU1V3hgaQ5OhRPgXYrtma5fbdZ1l7lPs8fGaR/VdPUXln8yOyXtr2qQ
3ptnmmkbqqlCbVYAM2Rv7nvQskvXz2frkTZuakPu9UqUODRr74OqldG8lNU2FPM36ueXbGnKXTqV
w841/nZCGjvzDBKWYVR7p+6yZ9v2UMOE8hvIIrJjbWh35ZhnMaNg44e2D6Ix9dr7Kg2qU9sUn222
Q9c3vjC6spg+dzDhi/1c+cWqkCB7dPLjjiqNJ5LtZjnGddDLc9uA7gSesXbmT4AN8scFTSHlq4qA
qGLTSYftkIRdQBspknZVnN3cyF3KdLnt2rqKshrKiYCVIqJq5Ac2ay+aqKcTaxVBL9BMByWySz8B
jUMnc66orDbCIB+GE5CF0FsSr5nyyECIsjeFkz+woD7pOn+BmoLvAlrt/Xkq7tOwRR8dBueeel2C
xT81mOeKbLnJJcQxDruXwx7Py3/o8q48u4yDXXP0wwiYLR4XwfZ2BKHuqqLeoX0rIt8CQhjLRl9G
XkZ9Xbb7cKFi43c23YbzVO5A4YGGn5nzLHv3macuGDiX9RvtdwrN3tzvw1rk+x6dPcQDlpyckk2A
ARKbgdREt6VOPpdguW2NZnFmMbQj3s5WngEzOc/xaEh40QoAKWBWtjWt9oH6gCpDoulOzpx2m9K0
AgWmPDRzF56btgCn4lco9BWN+qKIUuCYu9oW/bNj7AE069uSpuVL20hgObX1D51nRDIrPu1bz9kp
Uy6bsHSABhq+LedUbsI6bdB/xJCJZAfqe2qj7CWn9DWXjByz/IThub+ItoWUpsib4wJp36Npv6k5
BYdZ8GajXc85ff2A7M85Lcqvd8E4dDv2jYy+vMuB2ABQVSOqEALBH9RTDrrDZsBNwqC+I8INooYC
UGTZnCfh4gNo0riaoc9JjLCwkcuMu6VNK7aOUQcbigbwSVkeUzQeURXwft9NEPbUdXWcWS1wkYM4
stL96Qg+H5R1X0GLzbizQmO0DJ+qoThOy0TuLas3Ls2WOJxCYFZcqnqfcnDrVT+if2PxgsNzaI33
I2yz+UE7QAgbgdI7GwJWigTqwoYmZk/SC+zJoXOMHUnVOe3FK1SQsdI023W928ada9hZW3ryZr84
NU7dQyGEF6hHlyU0MOXZm3vo2bZl2Ls/+3GIajC1pxlLTTZlXEcSMHTUSErvBOMfKcCVJAUalPgV
O1TeQA+MD8GpbB38Ftr1GBwUR3Ns3mnfDttAejxu+vEjc0izUw3kL61DdmDUNcR+GLlGNwwPdI0a
UbbuC1A0XVESSQ4amjuQxXgWAplm7M6M8P5VaDyZJY8r06b7sBmCXWPyMMlJu4WQUUa+HlTsubO7
gTYtj0TmvpNMfyzlcFhEwx59MB4bGkCIRYOjtP0ENhgZS5kOcJToPxbTdJHDG3sWc4NT2qv+XIdP
eiJJarOIE57e14MZjh4YuDgfmnYrvbYDwAIaOGvVfB5yzMhdD4q48GZ5RN43GGrJAsjE5tvIhbSw
5Zgy1ENmm+FRhA0w97a7HwM73OeIdLwxGteQUkZjUDzk6TwlnJr8Dtipf279/TgBtYVuatzNBXv3
AQ7czb3on35maVDvG1azY5FPW+m2TZytLCrNUn7WbCeW6jMri/p+Hhy787Op2TnCn25sRM5Qo3pq
+XgDnNc8zUocA+pCUCWcIZkEOuaa6qdgydA95RqdRplNkZ0mwAP1RN8xQGz8NP9J69KCNZbBVRPi
JWSgkPms/wqxlNj02G+HcErz7ZCl7T7V+fKtX97ENLK7bL3kmu8KIfPnrx90DDf0VNcDdDKlzDZk
1CyZRzTOWRf2wFPmJeGO7c+6suNOAtqIpmysk4kE/ZEPGmKGHuM4QmQDOmBMdGDlpU4PdUPdi7NU
8p6tjfTXP/XCR/ejsn1Q8ot0pTnxuWJRyJdgB7XCi5h7F0KKdnniHyRPewyZmX1Aiw4JA15fyrzw
tdIZidB0N3dyVuBxRoxAU/MqgsqcgZOaXTO2t8Vx5uMsiudgad37lGftFtKrMuDsuV4eZzA7l6pU
TsRLaYBy13gxaJi3DVF54sslPVRhChGghUiTBVsTjuiOR2giLJlPfaoJmiZ1P0NBifTLz0EQiods
mMIYPPVe2U4dgQyRSA3roMbfS8v1NW/CD6Kb8d4tVZJW4ykYAnmfW91d+qELI+ulZO8ro3cIGL3J
SXBjJWSJfKZQbATKjZ254NuMOXrjTcthkuUQOaMQb0tD3nuVF+dmHs+L9YJz1tavS9HkaESCfVMv
v2anya7emB6sMlksxiE71rVmbwLiHjAWXt/uIUB4YsAIT18/xtyRUS8rAoFJeJITesEslz/7eq7P
Cxvvedg6r6WSEMAs3WdZ6GNu2ZNpgmfg2cMlV72/B6A7HwiEGINqlw3aUqQUzysP1mmToZ3lvZig
APZA8F2ork7aa729PwEu7B0ZYgx4C6FMORW1LaFDadqTl6N9wnix6eGiPSunNUCp2GnwOsgPWiQC
dyydfen1HgCdeordkW39seSnyWF2A3BEQs2LdK0nBf4KUgocBESQLszVzlV6v9jyjfhlfvZLiKgc
hiJndQUt0FzvJ7Rsl7QZDp53FwYT+nrr33n03XPkuAuke0uL2XusOCIJQmR+drplpdBKsJOuAxhn
mkx18PrygHtG/YE+HdJcE5V9ReLc4RhqMr118fvRUE/zI/TP6TYDFdcC64qZ34+bnjsvjlc7+9x4
cgPeKEt6OhYbQO72kJf6OHVi+U7n88I1imTTXtrmuqB+vYRo/ruxUvd8CtKISfNSE3QBXuZJiN4d
k2TeUh9GO6AHGck5tM6jqxp+aDVxTnUKSUIBThFGkwOzEHC7FOSBMMGJO6E8ctfabTqYIGpDDaqF
yhnKcHOBXJJdC8uToKM2XvIpe1YjWr+wSAHRDAqAd5PfdYQ+hCGv9pWV0E+A7zikTbsBJ7CVFii1
I9R7vrROrNRADlIAJdbumODf5rhJ5xkqJtBYc5s36LvDnTPmEB+23ZzQfkYmYIpuGWpwOZb+PpjD
e117zuswh0Myd5ReHH/yDtCC8h1Gp2o79OKnMFtHVtmtIzphXquvlnvOE0aLKQb2DS6g3QQUMZ3P
2YhUAXhTdZYkFJ1kUk5NnuQ9k1PETN0BPYOBYVo7lVD1kCLlfr2vSvtz1P5ZS3e4BeUyA1+tC5Tu
UO8CbAzYF544qcbPLsHioyLDfbVNnWHYqtnis9JRn0zVzFGNvHwNJoXMCnF4BB1kv5N576PuQ59E
5hRFpyxf5jSc97Xr//j/GpH//Xsm/q9TB4gsCiokGv+7SgTroL/X35v/wLKn/7gUP9QHvmzjYNZd
d+a/PWBfLpr//kv/svyw/xS+62IpDYMv/Y/9Gf+y/ND/pKvhJoDdkQd+sO4T+pd2hGAFFPYIgdTz
PA/flEBgv/uXdoRjJbaHXQLYxYGdEPgN8v8iHqFQrmAsWZ1Bfzh+sOwrgB+TwZIEX3yIv/Ynx48x
rYGDYup2YeW8VGTcl3790ehQAv4KDHTfGB5aCO+gtso/gKil3nCP5VVHKoDNpy8lrdHwWAGFtqRo
+2wMUT2D7u+6OK6IQajTmID0DlcR1pKffJPncJv9n5fw7/Qvq7rlt1vA0mVX+NjLhPUY4rdbYEMK
JEdmuIU6nSLPEYegzz9WviPLWxbxPJgAvRYf3Ngkr6OBAMaSvC3/6Tp+N0/hUeI6PIAWeKJYs7aq
dP6HeYpKosPRq6DBt/SJddOeLdMQa4I+yCkPqkzjvNUUnY9TgHRKwUuMOm7DLqk89iBag20bf/dc
ECJ/eSwczmcC2RJ3oU768+UYr6BdVYNb7CwQZIGuw+b+pWgbLDf8u88R6x/6/fkDMsXHeLD5Yw3g
nz8Imm/o6GbV7rxCfpD2W+vXLrji0U0QxwfRw95F/QMdupjmUIxg8Mato4WLq6D4qevwCFw4WdAG
5QN7IJLvUWArQw3izkdzBX1qN/s88t+Wcmv65cL7KpKz/xaGOnaaSm5qKLs3noDgVfB3AJEGrRUi
we3gC5kg/DMldI5F+TmowhxI+Og3ELgzSQYMCngXXgrAuZ6di1FuGC2VfZv7gMShC49E612xzwhC
XFXtANV89GOfWEEBzPj9gbnBc16WT4WG7rKRpQ93wrLt9PC2hlue4haGvr/yeitq5+Z2Jkyg42IR
fAqQxDcRespr1jhh5AHLidr1NdGgNkntnc3ySgcfmuUR/OpQI4QMOqcScCOEkmrehWioGigeJiM/
TY1pL5gVxLtv1ZLdHHwTDo6BPDsLv/i2/BQOiMe1E+mLj79/9wQJ8rd3jzSwGg9Xl7AHH+Kf332w
NG6VFa3etZ3YraIIjXzRQ46PwMZDXnCXheKXlFI85zwTqK6gRJjTxnmQ3v7+YtYl3b9djOczbGcL
oYD7yqh/vphai0AbEZa7bva2VQpFFxT+Q4wtey+UOccxHJ19K7o7NoL7zRgMEFKzQ2rdEiIk60Y9
JCgbY10nLn1zgm5IAX0CUeX11WFYie7cOL+qPNtCpvWhM33zMYBDo0xlIlZfVTV9KJDeO0jMkrqZ
ymgKxbuCNC9urE83i+cfwFFCaeF6U6TlP70M9teD6GFP6rrL2eWwdLu/nXjXCm+Ygxzalcaroqbs
rv6MHF5XGDi4hQIilzqGruMxrcfjgiME1Tuans7ftbyCtNov91kPsXH5VAfOJlS1Cy4LbxEs3CFo
5UEeR5kdbSUgd6r54SvTW2/aKv8cGBw4n+BxmE7cZvkY0voDOqybDYNDINgFoPBNghHH+P8P+Ye4
f33tnMJVi60uVPieWGP0f+TdnhaO2w247dHpYLn0cCUhRM+J0d2WdrSDmA39K+xNGzfHOXM8KN3+
PvL+mvk9jsXZkOBwbJ+BVPTPV2BpnYLIhP0O7bKOBwupjYADJ/n7T/k34Y2tg9jRHbq4SeT0P39K
U+kaB6fCfa76DUYxp74MVZQDihnmadx1af4Px5v+9Xij08D5WBcBYAs4++3RlhX04Bn3ARobhnxM
YcBSzH3jUKRl0MKJEuEF7I+PNJpx1Ev3kVN5hqJF7OSozoj6XWGLz2JNhSStdrKFkqFMLYnSy3oA
yIiU8PdPad0G/HsWgO4WC5mwIxOt2O+nANtAWh/DCjD3wADP5t62AWIGW0zXJ9RxTjmHCUM6ZRf7
vACZXjafTdvv/uEq/s1ZFC6+CsJj+JofLMH57SxWlBFbSGF3YQt403StSUCnP6T9xI9gsTajO5OE
LcNTheVrDzitSPZIROkGrtOXydJPV3MFRWr90g6T2BIoQ0zL3ad/uEz/Sxv85+rtYbd7gEXjEDhj
//tvF6rgoQnycqhAmFafbVt9whaOedvyCK9eRd5q0UzV8qPLhh03KN1Zg1Bw4aGCe3gvnNHA34Qw
gAPro3WCTQXLijAoak2W3mq/+hSuvQDeUBOMiq1C22UC1NuMQUTlfPcbsMHpNItYSm8HghzzT+87
G0b7txmmSpX7TdxlMNK0FpkzrJ4UgYH4q26zJrw5HDJIbOe6WGM/l3G5+TMusRhtmJRtcZ2nuy5E
4lupcr/b52sChAsVci3TRJVoIcvxQMiW9271riQsWxP0PT4BCqDm7q11zGWUoJFgsoyMwuczFLyI
+jcnLD4h8kDEI7q/2h7gcyhr+g1LXRMemgKUkTNBPRaGESHsmgEj3aSFeBgLu61rP+n1Y9bMPIFi
Cg22ACfQFPXeXep3SuEb7NHEUA3NQNqXH/VSfPglu/IBqY3ANaw7/xPc50ft5kuk3HuD4OjI45i+
pAzPtikfUw1WB3CpiFzR7PPO3aQl/udK//FOMrCezrRsK1V8DugKDfWuAJCgow2PpIc3Tw4CWXTN
56mA0RKY8HnQ1cfXFQBTOGdQbbXdez/C1gjlmmdw+0MlbmvH91V0HDBU+FYU6NLC730Ie59ROhaB
eXMIkJQ7dDJvpDECEqKUx+SR++l4Sbv+IIvi+AqS1aCD6cJEKwkgKTd76SEGTK5fW241hHhwU5Gu
OQwBxpAseLePzYQH2dEAQq8Rj8sNgSOMzYa18GXnXqNjf084UKmQIHx5MXcHoPQQ36QEFTK7waSc
jL577Yrwrm9gve6C6qM06Q3N18f6hoOq/Jw9BsuXfwJr366XWNV4nDWeVNb3jx2Vv9I8G1B84F1n
1Vlp/+CVBs0FbKgRbES7YdXuech70NkkCp5san7OAd/hqxemqE/FtgZSuEbRkslPL+1EHA54n618
ZbK5+CGDeZxhgYD10FJ1AyzZJSJtpN12jQbIXVaTCi9gqHSSxThQPuSfMsBdsqI6u0uhomzVoOmX
ts9VDBso1gQQXP5AASQxne5GGh7bS5bqV6fD4c89qPErLEKIAt6Vq9b7c/F+iaCDbCzdQQf5YS3b
fb3RsVa/aufFWHCIjbhXBAJ9MeFvVE2N1Q6zv1f1gmnIDQ9rkqlNiMsMxNGG6Pdr+VkFDQR8Zl4x
K1yRITAiquqtWLJtyuBq1YNEwmHpPXUDELzLN79lT6RF+Shgi/ZLKD07KG7SQG59KeFl0HjN8Ct8
mAlhzWDrgYZ41Vgge8yD/HQy59YFEwzzbR/NQfZZT9DHre+7D2dIqCA4bF0H+sRpucLMmBSYe6tO
7Xw2b6cSJmMYiT7hl0Q3n6PdXhPdrPFnc3WGePxSjHqby3XGWeqPMsPDq5vv6eKi70wHiHdgGokh
GSmBUy8woJXB1e39N0NBRJf5R9D04M6RWaFTu/Hej9MGTpEcageeBreZhrcpZVeTNhixqHptYKvO
IIiD5r381Orn4moHwpPgQtYUtXjZZ5Ah8IiPArjmlHnEwZsxfcWpQhARL39asp9hioPpZ0gzAXLH
HyE5Vx+QV15Ul4F7Q7nukdM0XKEu3li3toYp2PQeNKXfhXvfraGoAQWxXqAW+ERYsvArXv74lTf8
DuCYaG7zwl+IOtwgI9xAUZVAKmsSf1hrSIkkgexFc0wRYzs/fx1quwr8sS8AYl0g22gfhidS6BcY
Yhr4CJHipEHEVD/rWeYbDkMGXXqJJttxQHmkRYzNmQMKVnis0n7vaJSC9SF0pjpWjlySPrNPjYS/
kSt0jynuveTpHrsmXrIKbrdqqKHuY9tlgPeBe3jKywL2BE6JkxWj2PpV/jQV00+oP8XWLFHeCSfJ
qJBYKyGeshAvjaa2jY17vwZIHyKzL21wWFOxaUGek/5blT77Ra1i10G5kJxcwSVlMUDLb+6CCKcg
h2b5MrX1XY0iPVF/X/f1+1pxh/TmYYNFoGcgwuyKlCFh88VFAhmEnAvSI/KMr034Thq+W6PDjlC7
ieCStiXCEsez83843vDST7j5cMDNN2UGvYfhgOCrXsScI0KAmfaYfqaVz4ciSOA/zgvG56mFf6Qc
f7keu64ZqHBbqCYxXMkGVni/xRoIJ4XFxSdywxf9BlXg+atJr5Zhw80Uf11lID+xjAaxLZHqOo3C
XCH0KS8/xyqL04CJZHTgCNa8T2oMvFhtsnibtCL3arpzZXaYfGxW8CcKE2T/syH1WT/mmjzYQtzC
tUPF8qsbvBtXNBY7Sl3kBdfejWp95VhPgEtmhl3bvvokc/ZZNuZtzdVNX8cQ4N0keOcpHw9rAdal
e1CVPecVv2BlDo2tP4rYL+9HxzwuhX0bs63y6jeg45ey4Je1i/maRySqC22y7ZSiHHSwyPyRd41z
sSl9np0CSiKGbFBiDY6f9XnU2DvtkmtbIPdCe2tjFzWLOZu1x+cquEygnSPJ/OvcmUs60GRNYSte
siYi7Cq9fpWstS+beiBNfXqQVp+aCe1Xy+ZPpxwvaxgYF9pp0qydimoBe4A3Mw1qLTK1It1bWAy/
+vT5q3ZjhdjN78rP3lQfwkXkiDq4EnMQYvzZuTjsX7U39IBw+Xl4U7OP8xqIuBYj0D9kwplWOsZU
fuf6AWTdQw1PvWXYiMFvk4Mo9+BnB51v47HxrpmEGtp2EOg7ermHawV0JOSXXVyR4ERWqhy+neYP
QAbmATLvO9rDKa8jH6t0ZG7eCoF79dfyy9fZ1J3AHOhnUqtPK9o3sohbPW+KCSBAwbMq8dIa14vN
NKgYdfdWQRbAXbCd9bkf888hU++dRV9EsjZAv7g6gCAjwVWjrcst7PEDnEyV670EDUZMM+HCB3M3
9QtYeRcvtocrBsUniKc6PfoEaQ7Oe1Bw3u2r7VIColXjeNc6xF6XVv1KFwpyKBj++L+/2sGvj6s4
AsI0Feowu5Iu3dCpbTcGdj+W4onJGW/OQ7qksnmaoOqNck1R1uBnnkJMwnozLAiHUeG0d6LA+9A4
y/WAovjVHy6zQLeCGQ2iOuRkHANTdm9QWLJ1+8vZmXArLWhNXf/4asHbbK3pODk9RzVhpfdtJH5U
zfh7dB3tlHFxuVB5jggxO81ICgOydluafrN2tTg95ZDCzJUj8/h23arQx+lsjnztN2iLiCk1tgFg
LUMZq8b7ZhEja/aW/k2G+VueY9Dwa9JvXM5/lcw5SEjgo349lnBknWme3RcBWo05xMqbDEsVckAE
sC99fPU9OOMfRFRRq+VzM/DbCsgp379Qt74QGLWDtQGeUT/HDL0v188hjE8pBAdRyvk3ygoYq033
Zhjb6CX/Fni4GkmukPzRmDvcjWAhYxMEbL3o3glAQawP8a5lCzdCsw0GmABDq6KCroW9HUIMDtml
Mk+9Cx2YGuWzLueL5wfbsm3zfQZvT9SP5M56PQyAnfedMf5zIFhbBTN+ljhzYzdMZ8/euIagX8OL
wvIp0bQS8bTABGchCFjGX+D3ITVvQaaO3a+q8OCkbpCoobDYshYFm1Msr3DKALrbsH/z4QdERXfb
veMMB9WoXS5a7yxKGmycPjtJRfxYXifsJrKQpPRhAcNpCPsHlNdw9EzFJ2+wxACbm3KsytlM0Fjl
dhKHzIaQj/XuNtclknsPts9gjUlk7dLvlxmd7oTHo8oEOLaNM90/QToJWSliD34ReHp8lp1dldrd
KMkrBKzY3uVBOYpGAeOLgjBGBqxIIOoHA99ld4wt7j7DOrNRet/MhPggOSwp+hfy+TSViKARmo7K
RZvQYv8QQuFpgGUL4tCpiBoyv6KM1jhXw27FBOE8gxwcLqcOTC2WXAyPrhvN68KEr1yHRRjo9NDq
Lt1FG7sKRLYBiLwozbAN4OsPwLD4IVEj2hGeqF5MCxqlAR17yqBDwpTJiW+hFi2gMmTjDk6FeOlS
N9LIeUJxjKqYP+o6POQ99lmpQEtIeAqZ8CWH8aOaD/natFrIrqjMLoPjyjhzsHSkcbEpaQbVPjUl
LJBLk0J0Lx4mg9VYc3A3CPezH+qdce2AnAuiNq+xiYlYLGuYvOVtoN2vQU33fePC1UgL8PS+xlSR
bfD0zDZTAKTcGR0/DbxDj0RboUxEAmslopy7JgYsqCPo0d8GpgYY/CCYHu1REzjcitJLoRMHQ9/0
Ik08givAujEbDelDkUPFPPHqNjB5I+a+IKBnR0rENoM5UJVuzBy4i3TzkDP8gVJh0UK2JCOkMjGg
4h8ae0Cwv+YHJzAfld0UOwR8cu7girLJ+aZqtXXQAMS2KO+gxDvS/yLuTJbjRrJ0/SptvUcb4JgX
3YuYg3OQlERpAyMlEfPkmPH09/PIvpVkUCS7c9NmZVZWWSkhMLj7Of/5h5aZEYNb/C8qvV86Rr5L
Ekuiuiy8VV7+qAz9LpnTauNO2n3eDvvETplHp084ZRym2jmkvnGobApkfZrXfWitwPNutAEZdAVB
S3hYPundxsA2aFk0/bkYvuX0kmxzl9ogz53O/yEQWnPI9uZV6UbnhtF9PVZEaueeAhDqXFxXDqcG
ErGL3A0xQ6p7XjHGSA0mEmX/Ne20R0ODEjpX2Y+kVTOBFjS8M/1zfrSUwcVYZjeJ1OH/1L+jbzRq
9yJD+kAhpycdjRg4byiaRxgJ0DClgMeE0x9CP76feu+59KzIUwIdPaw+zylfW/zcUe2zjv3VDO1/
EVEMs3TxYGN5ruy4BlDWtEvN1oNVa7nPw9g8NrpxayfejyGjkrdsCzqKuQrTtLuO+cJhZcOWtMaz
vO3bq6LBkMaXYik0BDY1bVT9UM80WY140gzOfCu4N6S1h9Nh7nxVnXoTW3IR0h+U7Q4ziEtfTZ+O
b1YDwpgcdkHO51Va4j+SlexYrZ4AbKasD/b+zmxZTBzmIcY0S6SFDYPZhTu27brTAfgTTfAQmAio
0ZoauUTplRE33/Gi4QRMfqczRlsWJAX6Ua1B+PVDoZ6eKkjSyL0/johsv2pWDZ2Wr+cP6r9TOoOg
E4/fhRM+FVSBZg+6YkAbW+o0h2I1dhbyAFohEfJGjOC3AVfdd/qHxOPn+JN7L2mm06I/RB5YWtRr
v6MCHoeZ7GbKRPWkYGcfsMNyF3yjFXdlAOkrEMLEik54eM5ET5HY9mV0n7XjFXXYcw84EvXzVT3j
kadz2ms+BXA4QCVEM2fwC+3O3xb6rAA0GhCmCU+eQTXI3PYqHIdyHYbnupjohBP+4HEqazz6nZzV
gf+QUFJ7IfVqqH2nBTnrweYYVxWGcz9Ivvk6hZuYNOkqj1dDC+HILIN12QDoVGkPsy/fqsfWas5O
S89aLFGWJWPBvyodbwinZe26l8fTvygHe8EcetuomizoKDRC37wsmh9RJ87y76FjrirIUJGhRbui
joy/fnA+2ftEODew9DfSzPYejPxy6CkfVX2hCDuLKao3HiUE9i1UYR3WVHowM1A/aLXZrJyKu2tK
/z6WDtoX7qkxVRnmFTtTRph2MHPXcIOppnJeQOrh69O+6ACmK769Ztm6ybmRMkxxs9u2QcnZ5T1t
OlqgZVOj4+80r9wYafYom+4W77FmNeVtjV9WdRdE60znmTIV0ZZ5DeUkNMaNrmZjwxQ91aO8gbzD
fAczmoUHb16owXWcNg/ghA+TRzlhT99HV57jQBMv4dpd6SmGKFb2ZeqSVaHRkwXBkJ41EbYP5Xfb
ZX04Ct0QOZ9+jwnBynHXCWK5RZJJjhP8nKDusCXFIVI6V5Z4CYX+XszOryQR2jILjW2gd82+cM0l
8MANs87nsG0epOzbdVPYTA8CYGDDXP+1EIrs0KfNrWpri97/NWnDWYJj+64CGwwsRhMhLVmY0l5T
m3wZ1QBOtcPHUem3uGT7hBcZ76t4+CYGaJ0KuvQz4Ckr2lnUrqQNpHBy6anb27B6LPnZCN8ZsSpy
kuWlF6VI7i1hwxQqL802Pg8UBB6q+edxC4pmlyqLLbuXD1PJajOq+b5AgtPd2H32Tah30TnwAeLM
uNeLQtHMezY2bU91s9RCDiE8jfyNS7Eca5CBjjV7j5/kunKML5GFKjbNfhuRc+FbEyZScKnwnqGN
c/Jq2cbT+RQn8K25EOdlwEg+XDa9n5z7GPvFgcRug5k9jMC1jKmNkLHCrcJFYo6opKekvieAEX+C
DsfFyqHogUlB1xE9z0n6TDXHvMtDDDx0h1nBSiUImBOZCC5dbTfOD2E1r8KK7+FYHHWqBRn9chNx
1MJAowPxZP/NQi4EAW+R0Rf4wbjvm80R79GK5KmWqn1igePZCavXlNew9M7QMFFmZs6tN8Zb4p8P
wIBXQiRr+N6XXcrpe4TI4Alao/1djcr7jl+n8+sCO7mE+bUZC8w0XM25mmMD9bF5ickPRL98vFK/
+QiUuSF7W1diT+TSkqNUSa+drTTragMrbEJAvgoNAEo/7AHyGvTyWjTyTHkmMD+w3sjCu27QNsen
5A71vErNcteEAgxJ8+4V0ov2gD69MXeNIa4BY9SqQy/w1DJKLdwGFT5HVdC79y3mAe1wdjyddUEn
03S8XSc3UHMjRlW9jT9ymkScg58Nit5O1XCrUelA+LejwTkZE5lFqwMuUW175v1AzbfuHPTa5qTf
Wsys/HheG1l5PzaSllXNbJIZ8ZsdZOfFhFZqGsWw7bO/gggwEPqz880fBqJH+3LBUOXIono9EM05
a8y20Nptg4LdfTJry8QhzmqWQ5ff1xa+ffntx4/hj1dkGTu2x5z3DVvKaythQ9Zqt7MRW4jhcQXF
c2IzWuK57tKU3hmLLTzolh9f9g8sLSa+hMwzC8QxCAuJ13daFzI0Rw8fOEwNxlynTuVz1FvvPhuT
fOnGT8d5D0RxlJ0BvTolXAlX3RiUfJZ2tVLdgion8tJLMUWDaFljnjCCsrvyAosN+o3CYa/SjHWQ
H6xPXpTxhxG9IsA52LCQ4+qomNCXI/qhzLU60KtuG+rhjzTssq0xYsoJXrc91vlaBfRXee1SxO65
crYgRuFDjtLbr5f5tWu4+Ji57pvrd6LTK1Qs6dYKWGphAqapphBWy2JPesmISYBo2NYhVlD9x9fm
w/jT1SHY6MQ2YxXlqK/qBUGhT3q3D5Mp3apTrE3ERiuL89RU+FTbPsxC9RosdTFiIqZ2kSNJxNYr
TCU7micl2o9z5PX+vWNwEPiIAlHK01qgu8zi5zw09lQQy1YD7znOXAqf1z371VOMga7CWTpX19YK
waOmuulgINf5+FVDGJlgrgIy+Gj1jCE6VXGrucGEwqZ4HuJq36tdNIy46gTOlFnz1152hyO+Jdrw
SxA526KKno+jDtcQv2javrmh2TGuReZcdHtGQMqokT1eEfKgNz1UWCuUeo+9Aaym2hp3xGD+6iL9
OrdGiDQVtXFH4A4EreqQtmGFxg0BEUNbzy4Y3lPYdCkjaq16DOztBIq1ak21qzOdgaFg7CufRqLR
qZ+OkxnXYspVZ0s2cMyEMyTEvv4DazUM12mZex3mgnZfoNXCvgOwEHkZey1j9EVcY3MkmJR4ms14
Nf2ZGhDBPv42xFvmiG3zSVqQhPC2hOr5+tPoBGdPUKTN1ovdq1Y1F+AfFwOu3ZN5UGC/XvQ4l1rc
H83qwtKB8GsPzQUMBvsq9+wrVe77ivjYifTXlItdYBUXzHUvLH94yB3eaBV9xjRSEeQnHAvbhrRn
cw5AZHDEKeXSG6sJs69mm/u9UIQXHhyTFtw0H5I+mhZzwaeofqxCOKxWnMHfx4RVTjCeHfoWPp1Z
yLWnS3N1HKxrEWbOsVY+gPs9o6oPYkR1Q/8jz+kVMklfJi3YAMCTqYyfIzTRUFPLh+PmpqDQuXX3
CsUXfvJsRhEslTvUSz+jzsOL2wLrGXrGjUw2AskCVzhfphigvcXsQZsxWsAcm1YRmkHi3MaRdeek
qg6AsYXifoc/Diq08gETZSxIoktFoix62osQ01UdeK0ucuwq/K2jzfdGSpX08WdypFC+JmkofjDi
B0AmnBlPWbq+0Y8t+BUKkoBWVnaxvkiUoRkf+RBjaRWa85NrjNsKSn8iKPQ6jZFzW/hXocsfUE+o
95WxbeEvJlVkhQHA7bEwNigGj8BAUFcPhYsndOfmVOdGxHGm+jwh8nAZQXmUeX6BJ8D55ATsXCXW
wZqm79WUpTeDr1rj32ZIbT7bPd+uENemaWKyZsM8sXXzZIX0LQQb2cMwdNSoT7L+9a9WrfWLmY9A
fV/AgjN3JdeqO47U9DgN2W/8ytnHMn/++FW83cvJFmP4KQR8bt1VmUIv9/LIqUonRHW0zV2exsCj
FHx2RgvY/fGFjn/TyTt3YRT7eAfqRIGcnvmwcoJaZGmF7fHBA6CuSwg0pTrIfdUnjwNLTNprAby7
0XWglQQDrrpvH12XrhuxAbMT1dyaAwQoye/sMLsJYnuJ1R3yzwokAQgySdvziMERD7Cqlm4Ol1Gr
9LsIqzHNQLkXjfcKECoVhKLmLQz9L46jFb1w94rm6of0clSMh8Awn70gGT95DsYfPgCojFBMSQ6y
bY6f10+8aHuiteYIEQWGyejfwyc4a+DjcPrUBpk3aiascJgabHxskjvVBUwpJU1XR89T7pGa91Et
8bYGdF0DtyzOANN6WwNmomvcyjCqrcyYxZSTeVGG9b0tmC0X7mWHGy9d9WcXtd5WUK5LAqcP15Yw
QWRnr5+CWRpYlTui2k4DVq2ZMsyuYt7REb4Y5yfb6K7QzgERTZJsDV+hC9aXwsce2JV3Qef+NPFv
WzvdcE/IwcxuN/rxrmfxJhgnou//WufFtsM+oJVfrRz/0SMkhvP4z7m/OOIJVQiLhgr3BzLfn0KR
TUTlbEWff/Ob8TtILWJotJ921H/yxP/AMubmbcXpdYm/4fW+vnlpj9CiR/aAwWbqrIOt6L9byHcL
na4VYnfbXjge+RxB50Cio7tm5qmvej37hOd5JHKerkm4pnyPcCJtsnpe/5CMTmQoa1Fuj9OyY61l
leDjBNyter8Ndnz/rBmkwE15mSC9RP9prZssvs11jptIcXHUMM4buy+dj5Fh2/I7FfLp40B7HIAd
qRJmQcTB1dC1IHgZkzHA9NpH2G8XNckIfNpBR5vXpsBPww87hOmcQV1BjPE0wvqJwt99Cw+inrT1
kQ4fQwCPHCp/9GYPbu/stcq9PwK4heLpaBlOZdggtMJbHg/cdgDYjduDZ99lGfiUpUc/s77/loco
PSY9/6WnLpbKNcWZ7HvcJEtxkycAFW7yNdUtplsNx0tuMAImMAAJcr+vDE4WXBLMxWyEzxlhCEtG
cnjy+Ns+QtIfY1jaEsdgDfizq51NsUv8KfwSzQa8oPTZ4GTXwuZgDvdoI2tyIWCSjpw3Jrkzy0Kd
PPzfN1GR3swzrczHi956W/Hw7WGvajA8x//VOulglB9EJCklt6a3b0Y8jTrwONPtx5UNliRN+vDc
kg+o8Ft2I1wpuIcktnCXmch+wF1iyRnH5JMiBZRbxZ/I217w/jpoS2uehOOin+moSYOuW3V9dqHo
jXMi0zMiKm5G0wOttjEQifPCWE86fqM6EASDwSfLp25NhpiBbTffEeGzPNIOC5+/eE4Q0bZiI6PR
pmXPmViUTG0Co/vy8QP6wzbtcRwCDiAB0VUQ+uulQQyBie0faEWBew2z3gFecOOF26QKUFjgtVBY
4jyUpAo0s2scRkhrlmHhIhHgPM3SqPtg9/FPUvqpkyqVdEnXNtGloM0xTgU5PtNaHzCv3OrZ4K3o
S7FSVM2AjnfpAP/ADrXLcW7PtKh+8jIG3oGN3YGTJkw2LcbIfmUMEOq+GfOFW9f2Quq8ZU4FYoc0
cXZkSYwaI+oOIpwe4UUbprRrhQ/9B+lJbgc/QqyNtpQv0FsBETGCw1W9dHaFKx+SVFvGpb5UXXkc
9g9tCYgI58JpoHo4HpYXEXyjbLw8jm6GWYo1zf5+drAFHUu8h4ZMv51s2I1Qcen2pKOwKGaROaMb
OcLrmJB0LR3sKp2sZJEbHk3DEO2bElpPXWNQEWN2CB//rEgxqfftiY+yjzeQne5NEyKZztwD18EU
eipi2mwuZ0gLanrojNSH/sSq85Ci5JV1offWthnmT2AD808vEKTFM3zfovZzVGnwsnGugZlxTim3
VcqgvuczV5QE+kRvZRo0yokXZosgc+uFHkQDYTsLt1qmCZvUHFO5OmhfpChRX7gQCLubI9FlZrKJ
u7fN0xoJ9VEt1ywoJGEILDHZ50Svc5idWfst+xJO1JGFY1Wb2Us/qenflhEEfVHWss3i2fwGUOta
MI+8CMut5llbI6CiU5vzXK5habO/K8w6g33y8ZJ402+6LAhaNkA8i4qaoLnXTzTCznCSKUCIHlRM
pjC5cXzAkGG2fsX5DE2AbSv3vKc8icEFqLVhoMPbHcSqNk2XZU3HoXCSOnB/iBTLDI4tz20ejv+H
X40HiJPIsI0Ds9nP9uA3KNLxx9tsw+wvSt+j9ugXn4OD5VyiQS3bkkmFvZ9zltYX9oAz/kQxmw/h
udmVN2ZnXeMzt//4wZ1u/1xabW/oi0yDXv1NBZJWdgPpKaUCobFStf+kUftbYOhLEMhPu57j3vSy
0nA5KdhO0aQiqzPIhXt9r5HEnWiWcaQkE8GanAcaT23MsB4kdSSypLsaLabfORPsCm2Brg/6BUAW
Ch10zOS5MShLPUwFJDzTch/bQ7DzbcIzwkkoLifNXRRDTtK6GociUgTWWqMiYgB5oED9bFK/X9VO
yyRZMLkQRnOIRLRCSQjXw4GpUroJs7MEa1Bt7u9bV2wHx/jRYNh5buCgkTAAbktSqrr8KZ7bYpPZ
yCJRKy7iXpJRgF+W7PB/4QD/XlbDDRS3h24eol1uPkzA4ZseS+qFbpHS5Ia4QPVy5nvM22+taPqV
C/9vSU8omZ3DIQltuEGwLNbN1H8Zg2FT2Wm9nmy4BWPzM3SfJr3+rgPnrHsTy65wgIzZpdeTL3h2
KOQ818SryGQiRMO1mMpkqTswWVF2nDm1psTfzaVIJpt5RXYIRZxuiuiQOzgStX1wkRUe7ile9zT6
87coTx5AtOAOsXX6+oMO3giwmc1UU/bFYBRAf/5lM0ff8HQnYiYgJa7DhKbC6WDNho9PnQC9tQmn
ilrMR21RnbdmAjLnEMDQ6/u4CtjKiTyA5VJRZuERocaJsYeVUNZgcYGj6Qon2LaObtqeNsnJ62Ij
Z2PXWK7cYlWZrJnOwlXRaeKpIAo4q/jxWUUKyTIwt0lQkbVgjyXPqcnP/fFOq7DqDLW7qrWuwyjG
sj3ahHYcnHmgHVA7MFzD8MpYaTW+hSbWciLHg8AEO2Lqz+P7eCEab/pi19L5w56t4CcSGU/FVkCi
udA7vM/I3bn1/RSbu+jaTOJhl7a5vk4lzlYiCLF1wz5jWbk4I/Ra8DNKhdx1bvtYz2XDRA1uqvAk
4lAXtriW7+qxQO4s8+/S5XAd+5oNGXcQuNn9N7CTiyF0LkkiaTYGORSIeLRKXvdVCptlwvW8T9qH
NIluxil/BCGYVzWDQGaK9YVMvGAVyjhdKmyKHfl5dAZ706LfWor+0VZZLMKt1nBkkuUogE2T0fk6
VjiRNZUvaB74zNp9ZzKgAvxByAaXUmB3yzRcd9YpERRAXCXjuonAkWq8SdsqufEUTtxqwQqhLYwK
qI5gM6hOsuFBeiHCP8e+Si0D9V+P8DHLqzWOvVupxf2lsLJrI2H65grn0HpFs/N8n2w811g5Egqa
5cA4S+P+MWsxaSQv8joaUnGuegyEjQkuQpoDBUCcN+rOEQ5zA+iOaD3Tfp039sKNg58ig6rV9Dq1
obDhxgrXALPFd4cpyEbmbkKFRu7QYDLs5fPLNSvaG0i25sHO17ZWTCsoeeEq0XR0Xh0ONSHuN77l
TRtZ6D9qKwaL63S5THR7WtrSYmFpBf6nOf+s7yK8hAIPu9lgG/rB7wYL+k3tlCht/eJy9F1msfD5
LhxJ7VoHATw0q0FnQnzZVoywctohLVYEhHyG8x1xvNe7vkeTL/ADoNrRGfe83vX9EBmtlvnexphb
coNK4dPUgrzQdx3YOIFgGt3CjWdCnaUjy5swUEN16zhL0+Me+iz7hSLpYM6TtXaYg7NEY0Q+BOGQ
FvL71qOGOhd1F2OQiq197yxKIs1mDZVHnEU/tSHBQ9QunjwoTAtqZ4d6itbEzPni8gjaEJ6v0KSM
5dSSM1DIYkMGJomaunbuh8201vnRntG4Zz2rf0GUXr2uA/4qvxqsZVK2120k7pPW+WLE/YPypsGU
zfVW+naIzWaf0X769nAbAPmsddJyFk6YX368fZyCSSiDOb0pHVDJUgHpJ8dq0FaGbdapt4nkvJUg
1SBXn7SKbwSIx2u4LhFUvg5Lj0zWV2VKTasFqk8m0NAMFzm3il0Qi3eCKoMfunuLa9JvW8gV1lA/
zGmCS69BbPz4Pt9AJvwIqjyLdhXUjKLlpFYKNc9JnEi6G3wc6a4mNggYFhLB/DwwjnV2OSxrW6sf
PZNVKpDObVHCrEqplmSbfmZGIE7xK1j6CrkRgFTISJkDvn4oE36DWIuW7NpOpeGs/IXLBguJ37aP
1XQJWpEkXDq0vYy232HCMfUwe9sLYl5vMWyjKSpy4HvSJJfCndd5amYrp/HWTLHGzccPz/njj2VS
J8D3ME44NpYvCs1UI3xRSM3ZOIioF5WGJepUN7tB01aCbhuv5TSBSanTQ2AlcG6Uhr7oCraEWvcX
A/GZ10hRWLqHMZb2FUmP5JNgVbw1BweuZxfc/XVmEKK0nIvpznQdHErdeZVk0KKlAc8QI44a23aj
r+GFKiX7sMEiM1mSK7JD4mXiYhR+7wzKFBhFmKfV5bobuy0axfrQGTcDn9U+B4jJoyjbYTEQriKh
eySrxAujHqsdn+hZaU/zDREZ18TdMT6C7HCWZ461Ggsj3uoJIUh5WVzLuDCgPwDRfPyQvTdLETCF
nGHHNHHcJ8TqBDCY4taxatoUwEiR7IpWu54GzV50NlotDM8xYBAdSFn1mAV4Gxyfj1saq5pC/DIq
DA8GXYAtrC+fm4h/eyQ1ZonX0tcgYl7K8ZLQBOJQmafjlyjtb9PMb7eJzoQ1wmC3TLRVNTYUN/mz
VdH1j7N4zmfzUY4YFGo9BNuyqnaiF9h2I4Qw2/NU5OYabg2GtxMNmgsjBR89lIkEjtp6+dPjbNvO
lwwhmNW28dpLUQNptprOVOF3lG2EbDjkIuP9rWZy7S1e5nUr5mVeiXkVOM4BChhaRU9fW6W8n7qs
wdJUaxeNEMC6/c8W0tHKU5/eaPvkhtIXuHPwfZqrr3aML0UsJSybpFrNlqpr+mjh0mFeSEubULKU
39J8WOQxvlWDF2uflGX2myXD20RzzUHtwg4xT5HRyveDmBA6f9MV2RUQ4VnSaRI8sL+Iw+Euzy0Y
y4VJBiEAQlpTMcV4dCxFy+PBihZ3PL79Repl+PzHGXfIsULQBAwoH1gRZjs0ebv51U9kiWXlJVbJ
mF26S7805r0LqDH344M++/N5GnrGbhTVNTuwtopNvoCiDm1Cms973O02fJLP05A/AuDqMChQVBYa
3sudcx1gW7FpBT/Nib9AyL7WyiDAx4HQ1D42YUNP3MPHa+BtR6sARcO1oHawPb7paDFHxXdKPbU+
Q9ELTZjgSHTpE+kpuCIfmA4RP60/GLAFMXEPPhs/n2IQlNJcFWhZeReonfn1ptw4TkaSWuZsPKai
y8S1wk14oHIGxiOlsbTKlWvTDn18096bXtoymFRwBhCxxZFwPLpe7K5J3E6EJWf2phdRvpuG9mtK
uEgt/Og8iMeVjs8g1jBQjfI4lZtCkvWXWyxI1KL4Y1XrREkTNG+8zMcZOwcJOQpzPdaarx2muY7O
Q+w7FqUsbYQghlKPb2UJmJYQYbnoqoGoqQl9OPbF+J9R/63mrtyURiY3YTHGrFaUsxH2AijOip/G
rt6TeOVtEp2W2AmgNhy/LLMcb6BgYfg62nhwKg+RKHEvfQNh4vGj3np6AuyXy8dxwgvVENbd0JsP
lSmeZb6ffBdaZvwLyJR4RQw07LHztgEKEWBKdztEmbkewhinYJDydVF7N6gBKaQBd9aBk+5lCP/d
J2jV7zO0xRU5R7NW3Og+/v9R39HLAvxvByK8+xR/9Nzks9LjLICulN/UNrBZrI35J1u6IfheXpWv
dK0MqCwPdhRf8yngysw8l0SZ2xsrtZb+JNnNmWBuip7zRSThPU7pv+fa2c/TnG8wiIFX2hhnRJB9
8kPE0bXg9S8xdZtv2gA4hPHjn5Q/HhKkWoShtcGy0VzHkw95xcd8cUhTYnDmJl2koBdLTdEQE89Z
VLiSj74Vr/GFXfQkOyU+MfOy4etQa3RlcCiXOe/RHYhkuWzskdxfwEnAZN580gbf9J46Si8tuTSC
6s6zZbaq6pwXX1mXTd49OkWI7XIvaYEkowHPDcFe7f1M6jtWQ/wxOWyckOdiF+XjpD6Z2mLXE05z
gZUfLpVetOmIj01U15Y4LUMugaowyG/9Nuko6OtNRDPNwoB/6ekNSLFHeGFl4jC+16mxvOinAJnh
bCKBeyq/dgW1hUDMs9YQXy8Hs3vo4GGepwdGNbh1dQSDkOt03yhqZKkxnvC1e1e2FGF9taxSyo65
i8i1xleHk4aJZK7cmDWzvNPyDPuwjOwbtz8fR4aJrtTu7AFgNc0daP+WwcgMPX+FT9CMhK4vmDL3
v3K/rbB8yPTzIk0JWglwF4DAiroq59RjYYJgw/FfNh4CwHgh1ti97zMj9BYyRnUKBr50x2rcxEr2
m+Olyr+JaFTlMaQ9fWgtnGAFXsYhosnEYKMPJZw9S+A+EVcrd8Kku5vxryc3LtRqsrtSbaObcocl
iwsNhYOpyzVt4erhxoDqvqok5viYF+Kdo6yYGxPxYgInOSs1jHvP8dQcNhFelCtLmg99fuemHC+N
kcC+Zolz9Jh0tU2zmyR/qg/MXzPjXxRPzBFirLsW3lO/zipQsNqxYQC347yCHeJvAuXZQ5DDmRO3
+1aGB0q8a7bzRaw70c5G2eM7gVwZUXOQtduuiEt3CIZuQ4QGT20LA6tDB9045rzSBk1fUgtfCNXU
hQSLRrmB/SKcw2U/mvAcjDNeNsxt9eSP202NTfRCyhbLc22G2Vt2zbLum2fLD3lVEZF5bUEkoMhj
lt5gAdgXYg3XnQClbLLwN85uwjCUaxH7z3gEfdWd6rINOW3CPptxVG6XAC/JRq/FhNE18rY601bU
LGzhqDg6p89WvtNRGKeushPTr49gWOVT8vGwKS0oEzFxdNZxxA86nl4qtfJv0imxlScpli//53/9
zwIyYezzn9N4zP/ZX/R/F6L5s+yKVk63v8O4LF7aGhrqnP4XT0IleP53+KZKAf3Pf98Xv+LHN//+
f1sguv9BncMAjnYUGP04v//LAtHxsEBk9uF5gHoqIpMJ0P+Pz3T/g97fsFyP08QD9qF/+NsC0dHx
2fOgxVgGjCjxv7FAfM3oIUxa4ewQiNVh9qIMQdzHpk7o5K6J9GIroqg617OGmtLGiebFo7j569z5
N7DsmzIu2uY///11q/P3JdR868Ulwq6Ok9Jyx51AWIb/z5wy8Q7zz2rvV6fu33+7Kslf/O2dN0Vx
Z6TDrhVFezC73P5OALl27nXBuPv4Bt55RvZJgagZWZyETkIzahnTVQpnbyKAgBzNtZXM/cPHF3nn
KdkneMnUNM0MaZqLYC6cbaw4iciYt/Tqs7t47wInQ69KFp6LEee0G2DEEZfRF/F9HDngvv/sBk6K
DewAe6fJRhf7Ysy46Aqn6VsknPETGoz6mX/XNP96z7Z6OS/ec+Jq6cQYGxduhN/hWZMltsERJJsf
jEXAgQtcLoAAjNaNPinV33vt6kG+uKKfz6nXpQERrxK3zGuR6TVW7aa6rgmCJT8Zrr33XthgXl6G
lBY+rbAgpmeq6MGqeCa3M2JG8ePj9/LegztZ4ehfdGyQJoeijiLM8TXXu201tLwXk9cW41ZzZ0fi
/FhXtx9f8L0bOlnvFZaRvasuiBWSO56VURd0yPE7/Ds+vsDrFurvT+FkyXvxPOhtZ9prCtwy+RLE
kdnibeKnBMsiSSHMnZGknY13H1/upE/91/VOVR8VtKvUbiaoI2HY1yAy3tbMCWrrJz/TvncdGqrV
BFLPvGpytQuR6p5JVR0i8/1kcv3OHVsnmwMSPeJ37cFeEz9qL01ZPkc9qQ46NcAwhv8rdPjv2zzZ
ILBodAZvau01sJn7EErpridTzz7ZRN+7hZPtIfOwAmlMqJopjtW/9bIpLxqmcQv6YweDtbaYNv/w
dZ3sFKU22FUdkcGhhRiJBMyRhN26ZBjAupl9ZjeMzEKCEFFWo8wjGqVffXzldz58S/3zFxuGzIak
qkRtr9uSinANhJmEqwrUI/yHFzjZKsQYGh6qdQd/H2w2ie0BtwAGy/Ec/2d3cLJXMN/VClAEbVuU
OHLdtKU3a3euZunhJ3vqO5vRKUDW4DmjD6PNAnIDi4FHhIut1kcphndJDS4/jNEuSmbzk8u990ZO
dgqfmU/WiSnYlppHUzlIo+rXIyZD/fbjB/bOGXE0I33xyk2rDLyh0txt23ZwXwunLPQ1E9dsXGOb
MHx2dr93mZP1X5d9HZhj7m3JSp7vUzlF13XVypsmKaPrf3YnJ6sfxoRnDKAJW6GN8Zr2OkrP/cHj
sEhtj7Dzj6/yzgsxT3aByAur1HMrD9qwNe2xdtev/dCQ2T+rQczTpU9Kgc4TcradW8OFJoXS+u7M
ZbX++Ne/9xrUXb1420xYSxcAkZy2jNcwpvgHcrIWKoS0q/7hEzJPrhGTTwFug5626dN4nU3eqDEU
nuL5k2f03k2crPHU1+wafSSvoEZMtVGxiPo69qquPUu1jHSCf/asTqoAl9ipxtBGogemfL7EKL2+
aojku5x6O/tnJaF5srpR3Qx2QnzitrWMvFvZIdLhg2ygkp6b9ezrZ60W+e4BG3jT+WfF2qlPqDvx
yBRHf9tLXtM2siejXRVjppn/7JgUJyt9BMFxWiHdrcGcnSRB0Tk2M1Io6YsmF72H16Yl408u9s5u
LE7W/BQmoY423dvaOc5SG6IutIF8M9Gjtgrd2LhK7d7VLzyjNcbvH38Wqmf6Qxl/1Hi+WELZSLpQ
OQ/Bln42Mq5Q7M7Nz0agbFgzbyzxDElERoaJyKL2Qk9EJR4mpQo9fHz5d/YfoRbFi8tPgUP5m2oB
gI6GehsT5OXgYAT08d/+XqV4ylezezh3taj9ralzM+vZCBDqe2GSTVuYAV34rdJIVNxZiHbsqxEs
oLgUtP7Jg5dC9Plkgb93jyc7iFckNjFMsbWt3AAszpn939U4wvf6+CbfKeTEyf6RSRP/mDFxt5YZ
Y/c9Dclaellxi/MC0/M86D7pW967jZMNpDNgyiVJaKGWnZMfCYE8NyTVh59sT+/97Sd7R22GRaJp
iNXsbNABNA0vn1Fcyumzmf87a8tQC+DFl0YaIJLvUXrbdhoCsbfcVoivdWVa066IO+ybsHmowp9V
PqPt+/jNvLOzGyd7hzkUGd+RdLbIQPJuMZP2US3mNKx/9xNb4yef13tXOdk0ZmtO686hOYhCUgec
No/+H2fn1hsn70b7T4SEMcfbOTE5p0nbpLmx2rcpGAwYgwHz6feaau+t1P8wSHNXRZU9Pjy2sdez
frtaZoDbEjDVzjdkYXBs2UYIfUMN34U57XTWpx4Ph52QcAC7rHRrDUD2cO5M2CDSwuMVHl9JscPb
unfZxPqbIfBh3PEVBRYyRyh4Hew73ZzAmBTvGpf9dPrvpCKhrP1JZHPKI2f+Mg61R3eQbflrx/Ol
jrdiOy90L6kCsN5hVXLluLQ94HvAv7BrrIimEo4JPcz50p7hYtyvsJsZt2Qr83Jp8f379w89H9dI
+BgijCsB9IyezAAdvI5W2auflM9T7KROGR4iOeFKPlo5DiwEua3nKVwHFiOsw2DL4gcoGuCow98P
bo4SPiBz1kJ9KFaqWgg7W09VsyCfZ+KM8PcP3vF5W4I92peyTvsxWtNNLQy/a4U2RYZ+XZRsTCkC
HC9qJ5ksMrtWvjBOy9AnW79rnf37GovfOIdjSnyokBGAb05Z3o7SR/aSz147eIpuElasTLaloTn1
44fZQHroiuO50GkXBA7ewWmwy2bvWEpd7VijwEWbxErDlrrt9PcPVWHHR0YNoX2K5FQQ6lUASXWU
T2W+Ox/1S0NvRX0AGS/EWLh/gi+GvAbj/URRa8RNUpf1yklwqQlW4OPi1hmILvoDxO1j9wxOdZmB
9lmL98uaYIU+YNZDmw1w/J/+pumZ+SvycxPkduAB+HwNSy2wNvQAORF4kWfDvhUwq6Ld6bkwSfRK
6Z8fegBY+neIAQv2PVbEw17Wzo8MHLTN0CUPsiuuewnh/SVNQBblv5WUclaO04X/twm+Bx1+MIRr
Tfi8g6AZ/7d0yFCYjnMy7OHX7G68U+nd5R1kBXfpDpKJDqW3cwcbYmkeM2QV6Bjs2zD01jJDltpg
BTVUIHGDtBjc4fjee4PcQJC4nPnC7j9V+iGMy6mCKxY8pvZxF1fg1ORmj+fTfMWE5fP1CISjf0uH
c0HEhIH4Gzl/R4iCn6ferzadPx8G6b90kVuuTNWliqxQrnLp1cCTwAW1CNKxc++Lsn0MpuJXDiew
kK9piRe2W88GjnWz6mWTj3qfcQKe83Qbl8nRES0crJ0jMm7guAcnXx7sWuZf2DQrxl0WKGpyp99P
2uD8UKQx3DLhM8x/+iV5hsfDRSdEeJL8O1YtnNQLHNI1FCZJDnN6Dtiz8qKVVny+nHu2vB2ocSfj
TtLvGx/i2swJYd45d9ED1kKxMtkW4iS2Yh3WiF4NyZuGQ5OCztIBWwBStimPot35pWphkv1Vt32I
Fa+dkkpLwFCC0sinRAUh1MxIPsd8JrCSTIK7yiAb53xlS62xop4AnKOaqYJvEoNdfVJ0ZNeVhdmf
L31pOKyw1wpO8ZkJdNon9K1zppupqyATj1fFoZg0/3vs8WI78DtTVMY4fcpz5x6r7g/Ksi+lrFZu
NBZ2ptgK94RzaFPqqE/x9FlBhpS54NHmT0OcXSdlsSbrX+oka/8GSSgGTiMBYA5eGo10we5+okV1
4RBYcY3SmxbJdg4s69gewscf1AEvl8iV89nCj4+scMa6q8BGBx0v8mDb4d/DKH+npFmJtaXSrV0b
tkWOSmKtU8WDu1a50Gl6w0MfTi8XzU87WRVykVHCagrsJsX3dceeuSEvXlCtpBkvBFdkbdySwzh8
YCCdYffbhVOyG3yzsqEubRHRqcs+rBIxHzNIvx0Dw7HZTemEB/oS+iuYHzRinzUFTyOmKJIY++Zu
AuRk52u1JsdciIvICushC3ReouRU4FB+b4yAQcOYeEcHzj8HGQu98l22VI8V3roVwMawRoP7WDyU
VYmUSQ9tlR7y1tvkz/k5sFSJFeQs5m00cAWX7wEJy0TND8Bb803kyUcw01eGa2kmWDGeIMWbI8uj
T2NSvAMSz6+xzEeP51uwFCVWiHu916tecazhw3hPuuyBzsON1NPTRcXbGu7ZbxJQI4A7c5WEXBS6
eDY2bwKK4cvKt4LcH4HQ5BTlx874WNbsMMJdG2rmlTVkYXxDa79uRqTX9TTrceBwvgxui0SUeML3
PfKVkA+4lkK+sGn/9TP7EI5w65HR7HhYZtH3PQSK2dB8Y8hozNr2Xnvtio5gYahDK+od0J+wX6Ov
So1jNJv3Hu0OrMr354diYZradgi+HA2d8LS0b+bhqEbvxg9WRmHph1uhLE3Qh43ElQEl/ZXsmiOU
uPgO0JettLbUjsNDOtcaP9xrnpHas52S98t6xApckRRKziXGlTTxT4+192USXXQvgITMf1dw3Q7l
ZMawT01XkK8QqHlINKVrTMeFCWkL62IIJQsYx/Vwfngocz+F8O0mhrsT/FW+eJ23ct5eqsWKXXjM
Zo70T9aPbQI+EIyE3fBn24EukIFEJR1x2cS0df+Y9XDTdHESC2ZYGOONtd36QzSurM5kqRmnteND
9MbdEPV+AOzUdIjT6Sp/9cEYyzfZG+xUzMOwh/La2Ykv6htDwsrK5rYQEbboLgc62m9z06cwKb4D
kAMuS8jEbhz26/zMXSrf2qRHvN4aU7NuT3J55HhZ2jGngPNgbFbGfqkCK6SV1i4etVFBLILHWNa/
IJa5Q7LjZdtC4P07JokfwFUhTpArVNHHySt/CU/cdVGwUvzCUhdYgU1GHlE6kT5NRurfh8hrhAR1
CnfnO39h0/mbzPZhQuWdD0JGoIGZnHW/qbT+FcG2PqkdJCbT7rIBsLVzU6L9sUywgESeO8JbpoTC
bBfAcuCUGNJ0a6e9hXG2BXJyRGod3iT7FD4ZP51xeBmD5tVl4sv5rloq/hSTH7pqQPKmCim6qvY5
3qJOW7IjcNKnwLSsjMZSFVZ4q3yI8OYy4TvOy2/VHL3By+GO1fG38y1YmEq2c1dRwQsnymmXmpbe
qcLhoC7FPD1f+NJvP1X6oXt0pqBP1wM+cQOz8111FYfxXozzivpx6bfbQXxyOsho1aUefKeRiErf
kom0F05QK4SRYlTguq/vUt8MN0g4uwZ17qEdqpUQXggyW/Dm4XEZin9HgQTMnvI4vBaF+7XBz4el
Qjvvz/f/UiXWLt0EY50MIIWmbcIpssMlUnWyH2FT/Xbq8nC+Diun/v/JQz1b6qal15XIyFZpSJoU
RoQw5CNwf/Gr4DcdyS2cy5JdneVXeBID3AeJBDvuymff6eESyty1j5SFqfaXfv5hqo0OzNaREobh
yr2Hrg+eAC/42iX0+/lWLhVvBXo/UtBV4YGBJESaZl5wN0l55VZrl6YLe7gtf4NZbhkWwleAV3Pc
RgDgMbDuS0aR/ggaDhLq1MpqshAythCOzyA3qgmOyglsAUvfnEySLzslUyvYQS70QJuAjU5eDYAz
qSgELSiU02YsPFzLXjYOVsgHZT3VZQO7pNH0jw4WWXglvoBa+fV88UvdYwX9BPmxCHH3gBVl6I6V
cfst1MF0d770pUlkbduZB0apop5KhU9exqJ4QvbN3nfkyhxd+vFWtOcTQG3KzUFE8Lg/7nF5Blxc
hof7cuX3LywntsjNz7Ms1rGAUdLkfOGV91W08F6Eg+AEttpFXWTL3AQPkPTfo4qODXdtnN01ejr2
fO05c2EEbGGbiA2r2sHAbYtG/yEnFWf+2Ou/kGzkK3vSUg2nvvuwDnnR4AYDxwTVI7xLWkFuMjhc
bZBpsfLltVTB6e8fKqgm5vRTl6MJPtIzkbj1wOAOD5TU78tG4DS7PpTfK19rP8EIYEG9GQA0Bdow
jZl34RyyAjiBMZEu2kyldcm/Q+P/BKbpczhkDxLc+fMtWJqmVhBDWqFcnLlV6uIFNigFPtvbW/Ah
bkcV789XsTQIViTjRrdn4ei0SBKNX+B4fWsguBBl+3pZ8VYks8mvSnhVYEtFX22SNhsBkYuRfQt6
x0U12Co0uKbBu61J2rRMpm8TKM7gc3/RTvLtfPGnyfLJ24atOIPhdm7qwG3TOBZw3cyLFpE2NdXz
+eKtlPr/f+b4+y38YZIWRYIEu8Lg57fy2xxVjypu77jTgXLijHBHCr/xCFxEQMqCTVHCyBM3NmQj
2uLC9llRPhRByAAjbdP5xFsjnX8/jNmaEHup806T7kPjgLyPG1jMtWkWzDlotxFtG/keJ0O5slMv
VXD6+4cKkN4OvCIIbqmRAEamhLSwc2PMb9eezpYqsILclBq58hWTKV5U3GxXTpGEt0QSjeqyEP87
Lz60gMDjzh8TR8KQb/yNm8vbCSn/25YU964Cceb8LFsI8r9OVh8qiaJpglEcsAK0VCBQm2Djhp2C
lxg8ji6rwYrzXkAx29EaF1vzXL8P82SuyeyVP0sz1Wv6l4VW2FI0eCyFapzQVU0Oh/w+hLNW6T1N
4EOfb8PCWNv6M+E1Y+VEGobvdSyPpnO7A/Bs+cput1S6de4e6ECNFONpoIP5BUDT7Ih0ZbmmiVgq
3opjQINl4BkMcVKzFp5+OoYzW8CacO0rcmEvstE+eJMum1oOMo2jukg7XGkqFX9r6vpnAEvo3fkh
WBriU+s+TtSy8pAcoDCN/P6ZwwU87+eXJO5WvuKXOsmK5oyZkQoBqENUJ2/gA8JDxffXHpCXCrc2
67YyUeyA04VcDUe9OSHxrnRZDRdOH2ufln0P2xkawJHeDba40QW0V4Th/ny3L/10K3qVcaB0ESg8
bvoesJPgqqxXpYOnN+j/3UFh8fzvmLZ8gig2hpd+URjufIPzBGkBZ20Uo0+hq6m6cXIWgnXFotg8
dhGLJEzwvVBuia+D+Eq3XknKrZ+w0aTIrqLjbhxNAb+dOKxAJcR9NzbKEnzUq2pkmbrOJqQlps5c
5MEj7Uq8vMIZKRze3B7uH88Ja4L+CF4ODAl5G7rmME4J4bDDpV0N+CE47o+9HzrFLzcLS/1b1FGO
m7yyb6v7EFcEBB4kRWRg19rX436UajKwByFJ8JRMlWcgtGatgmsINfqIa9g5O47JAORCFQHjejXW
rEiuGrjosSc9TTm5cQHMAuzP1zSuLxpOYqvsqsnX+OUUltN4Vt80cGgPYtNcdN4i/yOy85nB8VDI
VITF2zDVDwnJrlnELzowEtvQZ8AT0iQ8/PZAM6wy4jqCs/ocJ7vzM/3zBQaj8u9kDAbIq0hVyBQC
yGnDnASullPxGw4UK5vIUgWnEPuwgik3oyEAUiD4eAV0JH9BBs5bWKivlzXAWsKAGEuGOnIRTXDo
h97bAaV1nPgRhLzqoqUGntT/NiEPuatr+BGlEZ55rmaYd+DrT/lP5xvw+QURsUV1qsqGYZAD1hpA
5reQSxc3OPLOe9BJvStDeXuriXvROy1JrHWtrXmPVKwEnYVc+Q3cor+ruiXgKuuVxiyMti2jc7mC
GUosmxQmOZDcJAYe3B4k2T9wP7JqO7FUSfzveJCaE1i3Ys7CJjWY9oDxyHep8+l35KBJK4Fxmp+f
rNK2nq6v2pE5OcgcsS/+QLF+HTjdZflUxJbSST2qoTURqB9lE36tZaVfy9lpfle+GX+YhjZ/Lppa
sRXcQ9DOdNB4XRXtiQZP4auG10Mn9G7bcqYt7P0c4AAmxMvP8xUuddrp7x+CfZS1IO6U4bgSN2+6
0WPKOb9sx4c1zr+FywjeSHOGTZmaXm0TTULs+6N70VGI2KK60YUFQsBx41U3QlzncV3ewA3W/X5Z
x1inla6AMT1rGqziYDJc5zV13/CRa1bCeqnbrbCOpqqdqw5H0ZIJcaXruMB7er8m/Pz8oAsU07/9
7lGhE37a4OIqvvaFvMch7o1y81331dpj3kILIjukFZn0hI/j1DE1fc+RxvE+V7rqV/bopeKtb43A
o3WRF4DYwB95cK7KBAbpLhvHYEXnsSB7g/nwv32EFHTGQhCDUii2+vKR18bEWyDDPLkbu8b5mnXV
vRNHg3cIe+wnsJA3ylznThA0l80BW3inIoqzY4FT5WjaPN46VYE7xCqvpThcNIVtdV3o0hkfI1i0
GFVFBXviLsYlCbyT155DlwbJim/wSRQS4L06haszxzFkLEYfVzw+aN/nW7Cwb0TWPh52c6VqDxV0
GX/t+vKYz/oFaTD/nS9+6fdbMS76yvSJnusUvkvddsron7kP1n77UuFWiGftTLqujKp0cP2D8Mpr
z+tWTmgL8W0L6eDr52YjfIHSeYScGBYWaZ17X8I8u3My79tFfWOTYPtcqIwgeTFNghhmwmQYYcmi
6pXwXhhYW0s3RrB0gwMnog8I+dvMJRMoHEnx1Y9zb2X2L1VhBXhX+HXj16RKcV67j4b5hoVemuu1
t4WF4bUFdIAytH6oGvRP4fhHCofUo5DyslsEYuvnxjLk8VDSKvWbjqfGn9XXpvCHYx7p+jLrLBJa
0QvqIiwXarfCIfnkDprER0Y8+H3PF84gK3iVrDMQATh6yM/H27hP3B32Ie/x/PxcGl4rdpOxNAMo
JTgY0xyp20ngB/NV3hc+eAvCaaI/56tZGmYrimFTxeKQgn00ho4DnFUNrB4IWW7S7M5XsNAOW15X
ObxrB7CrUk/oJwE7SN27Txlh+/PFW1b//+92ntiWdTClAY1RoQGB6HaxkxxJPTy2frV382bbNtOh
Cfw7Q9kft2k3yOJeqXepWdb+XRdx7JTQUu67mZIjhZ/nYTCOfK5BXL8swG3GkoDbu3a9TqRcM3kg
HReprGiQ9jyILxycU+s+nI7l7FQug692Osziv6YVN54Dta9h88rl/1IvnWbdh/K1gaOWNvjhOPTH
+Rb5//KNR4F6mEXSDJdtojbuDoZUjMGHSKRABfwKRHnV5PmzLMzKSWohQmx5nQ8udR4gkRfp6A1A
Paql+ddI92tKhoWPbVtex72urnN2GgJaMOQeyPba5P1rMdJmL0oYrbK68ldm1Glr+OQL0hbbNcAR
TzOgPClR5K7gLt/oSiFRksCPDPZKax+TCz1my+2ScI6AfMKRn4w9MTuuoX3dAMredhcpQokttIuH
kUkcn9GOPDQ7UlL/oZMeTJBh/3DZqPtWfJuQ46VhbJ1dRrKpuS5c4t7D/D9Yy9g42ap+NhZ/KZcf
QgNIOG8KQ41phSyHClm8rRvACwberUhUIcFwyCfZdDu8v7tlWigWI5utiPPmhQTIOZQCwM8q8p2n
KJtiPHUZKAP7fZSDWfMqG4+Mh1GOebvVQTH9Ryvfvxlk0V8bng/Ik9TjJpmTnAOZDQzB/BUwOlN8
USyfzUPuQhB7X8jcmXe0cvLuDn7BwCZSjzXDysF0YV2whYDBDNf5k5nAPmN4RhuSMrmFYXV1HAEq
fzm/MSxVYS09wF3RYR6GMu2L4HvH3B3m35fSMRdOQetwgY9ZUzkh6H107uRGeKDCzv1r0q59PC0s
C751uIAJUpXN3VTiuqIWHvKHjOr3iYEWYzdXLTjpETLlwT9NnOIytQSxVYKkTYB9HIAycqQT7mEF
Lw5ZW4FohEf1HilSK3vCwiLkWyeOHFd7hCpapq0E3WueHSxAnrmWdX0Ix27t0XZh+G2hIHEzrkul
yzQUmj9Ds+4/IHlw+jkVxFm5hF2qwrohAKEyyjzZlvtuomW4MwKk2T+dL+f+yEeki66sRAv9ZUO3
oZXIgIeC51DG8Tpy0MFEoHJDwgCvZkBK4mH1AWvpzsBWBmY57m2YEkBSVn9Y/AqZ9L6f6R9Z0N2k
5FVJ4j00QPe9WrtAO13YfLIh2QpBB2w1XEkAIznXzjEn+Q4OSBu3d7dz228mUu090R6m+NJJYa0J
EWVlPIso2cGOKOqvEtEFhyZOIEUI4XfurkzwpXlhLQ0Byg45vHF2U6Pl7dRwf9vqpn4UOGHvzi9u
CzsstVYHeNi1nMOpHiD2AMwxTrItd4Bjuqx069Nj4LgwpZrkaWhofICfP98WIvtzWeFW+MNgnggR
CbYjA792wWT0m3Cl4xd6xZYMnnxiQdRF0fPsI2UKJ3LSpud/9cKY2lJBA/9G3sHbd1dy70bl/TFp
H1Vx2W5oCwWhowSLMIR/qizG9hr5icVh4s5TJorDZb/+tLR8OGuwIIJTL3WS3aRh8RzXEkBFxw32
wsnfz9ewtHTYnnbwPVYsgPlQWtfq3ePtK/IT72Fk8UVN9MCc8GEa8gHws/69kmvzdGFltI3usjDK
nAF+7qkwnjgMDZuuQdQCvZACQoWHmHhloV9YpTwroB0z4QmpUhz+qvRGUf+OATY60nEP2hty9OUt
5t28qfVl/qTENrebCrfVHW0Ar1a1Mx7qU+YKHD7j+bLVw7PiO4dUtxU+4NjMhLfZEBzArv5xfh4s
haAV3SafpqzKcLATvYZ/ga6xlIvg6XzhC+Ng6wgHZEjMTdaABCWj72yMts7wGndvFe4qaO09DUZv
ebUmplloia0qnOER1g295Li9ztxdnxv9h6k6WdPdLSwotqgwgdzbj8og2cV+M3ubnuQtgLTkjx7Y
7Kx8GC81wQp7HdasjlqaIOd83kzlF9Ks6bwWNJHgSfy7ovjhjKdcJFqkxABZeQMmTEV/RuEEkQj0
E+o6Bx1MQeDhNTBYnic3+TL2qgHjFIm5/c98HpWf9jigq8veGmzDu8lpwSX0+tPnmuqzq3KoK34o
IiGdy/ZEm5RVczDyYpJHO53MTnAdl7WZDvCuR5b6+cm9cOC3VYaqL/U8MKn3APzJfcmGR86q+5Kp
98AdD7pdS+FcWDRtoSGOjAGVtEI9sshxxnLvyiKrN512jpUfrQjTlyqxlgEZDX7HelQy6LEE0pfc
ezO/MjN5SUi3smsu1GFrDf1cwxNHIxmg8OZDXc+PXTa8RmHwjsuUX+fHZCGAbLlhUwI25FLW7094
tE3sOPARmnz3cFnpp5nwYVfOYlO6vkNhwYME3U1TquxeRLT/fr70hQXGNrrzcdUGFGnb73u3qzc8
ZNCk9QkB1NBfS4Na6h5rEeAKUDO8Tfd7BteDb5ID17wJ3TlaOXOdvqM++TiwAbFzkI9trwfYWytM
UN2BCeAGdx6Pj7X0j3UWv+TRWvLgUlOsLR7p33QG6Lrb84SA++XW9Rb3u2uukAux7VrHdTp6dBZl
3+3bJtsHJLj3KaTWSdf+0QT5aoX5fX7Ml+qxNnY9trDpi8AcZ0Q88TB7rKL8Rsj2we/M8ykhaGVj
WarHCu+g1KFDgZnaj4Q8KDwh4xnqSYwARUY12xm+Jg76fFRcW5fozLJqmaBw90Iu0y5BPt8Wi/ya
093nEeLaGrwZqSeMD6rbR9L7xYX/BVYXfxqZrZwal378qfM+hHde5VXTSF/vgyQHShPgxy2ZWbM/
P9Sfr36uLcITpITmssHnWcO0zvdGaQP3W13x6mBCDwBFX0lvDTDw+cHLtSV5bKDMJwWaIka1501w
A27CHe4MX7HrH+KG/YmH+EpOawkPS9WdevRDz8mcRT2ItHrfc3Vt2v42ocDQmfcgeANKGfY9eXyM
Ia27rCet0C8LLDQxcEr7WE5q0xcDNizVDpu49x67iq08aS9NNmsJSOD90FdBoPZDqYdDlccesI+R
uM0MGS+KSteW7ZmKhuGsMEIEdwMgBMr/Zr+4rbL8AazjX6Rt1jwKPw9/19bszXnlg4cu232SAIxX
OvK6KoFezILsIerFn7odVj7oFya5rd2rIxP1UczknpdA6Eo/yDbFLOuNCge1UZO7EksLkWp74THf
F4oUIarp23wrshKU5arQKyfHv2fQ/93HXFu3p4mZmVaAkCtojKMSr5+GHsqsGbewab4dR2SRl870
EvjTFdKb7xPutwfY0CrgoYNDH0zuZfPD1vgxiqo0VOT7vO3/hDTmMBWUz1lL7iSMGsP2six/19b4
4QkDDwUmSQ4+GNLJ4PzXiPrr+Vj9/Ejg/gVZf1gZSuIRVtI2OrShrrZ+O9abZAzYkQHreTPMmf4O
BbmXlhXLLzqkgZn071pEBLSPM7wEDzObRABgJOmbm5CIOl5ZGJYmn7UwyC7W+HaRySHOY2Ar241w
LztgurF1HIChYNsbD0UPnpeCCL1Lom53fiCWfrV1AgCih7M8atEtJwuwOEOqUtXqy8wpXVvfBzse
JJWYBvxzZA8EdXlbK/nohtFKRC78eFva5wKHPFNwsHfw6zhMgffg1/zL+X75ez3wSbDbRnkBXLRy
RWsfdvTxuyfG4DcIAvpaM5Y8Nd3wSsfih5bqPlSzSSfwgY9t3ZdPJcyT9rrK3c1kmgZwTj1sBfW/
0CT0NkVSrrlYLqyotiqwlqQthG4iPLXUxatoBd4JZzJDsUzaax8GI8/n+2GpntM2+CFQuVNKH+TQ
8FBJpzsizdfU755GJs8xq+Yxv+txElq7jABqeOHEYCsBI+MxkI1bsc+7aaynLWCJwpP7JkCiVbdR
IiCYpXmLVL5truBK7G9oORt8VbjSZx60iX0LtkkjZJhXB0myooQrbss6cuwED9s3SkdINfHRX/Tl
xqhsVCNyTDglN0kOatj90LGRhFcTfCBa6ASDUYpvPpKNmq8NqdW0AQF6duBf5MIdFo6Vbiu3A+nb
SR6AjCdRtjPtMAIc6CcNPjwYb5zNFMXFNS1pv4U+QH4LQM7cCDGrH6qZ/T+ARiDjO5pbJ7qBT3rF
NgU+fedNUk+kuYY9WX4tx9C9M3XSIzXV8AkfgVVSOV1aB8znb2NMpHNd14Wf6U3UKH4NSVaYjrUv
Uu3m6sHrDF4XSw4t/hznJdAhFYVvcBOZ6oDbXp1ti2nMDoEz+xvu8yuRJ/NrjsSAl5oAozxlBxHW
V02sglOIJXQr+DhNO8ZotQ0LN97E2t2K0N9TL+FXMMIa0rjuvANkqrtSBr+lMrc5Moa2JJru6Nge
ggYpCGwYUzOIFIjydueCDr3lcbTt3AJPlEY85aG3Ve1vr7spmrHdNFO39WFhDRLfDfx5waY4JG2e
dq24nswTnG62NSmQXXJTgToOWtaUlxsO0nMFDPgmAUo3Kt/8WaSl53Zb3elN1/3KsOdU8B+FzPSh
K6dfk/MfKMK/AdX4RZ1fSAK7m1vvforlRpb11ozuoRfoKxiJaWiU5Nsw/MYXZjg9jd6zMuoa/koA
+PIr7qHHpNqE5luXyF0+d7fx8H3M8nv0+R2SSK6CqfoF8nmA1WHCNDZ8E/D5Edks7eYko9/2EHBM
ouFP0P3C8YuFzXFKkJg8OUN3T/re38aUNfe5Bwo7BNlgANc6gVEhLjdmF9HhIqk5K3Asxa2k6k2C
nu/kDhj35B59625GbHtoBN5rm8b/jxrvqqun56LQ4UaNwXWlxC0DUzgq6P2Qi4Nr4juPDT/UkH0r
8uGdhoGAcznYzjCoRILuiCxdJ3/xTPZV991jMGPOtS3dxHg129ci/9XMwU9SOy9+4v/q5uRORMBp
m/FGu9Mud7xvIw1hwV2Zrevm7j5q89cYDjrIkd6VXn8vQG7edtXwnzMW3QYAvL3P2x3Tz1Wc4QB5
yAC8docAye6GHl3egXxPnikH8lmqaGMa+URn+Akn013gvZAwOgCpsZ+K4Lb2Irws+cm3YRR3iSue
MpBhTDHdiijeB3IA7KTdOVWJF4grCkC0Q8i9yCsJo/PuvoMfUd6pXZa7V41bHOFwsec6Po5kSmFf
cpPl9aYtyE2b9Q/IHMp2DW/2Os+uwLPc8pL/QLxtZsEessy8MLfbAWe4ncmPco4eIyTKOWG0gcBu
a7DhYx3MoYGr8e8iSe45vObceNiQ+sFvmmM/g1ZZyj2EnY+6cw46lPcZ5hSX9R7spf0IXgjpkmKn
tHjIuDpq8R6F/3m0/I68qbTmMbJ1cGwsg2uPddtQ+S8ez/GJm29odQUC9LMXe1euBHQow3cV2BSp
B9/eHVIXbz3qHkpgnTYtx5jGahS33RjkQNTHvwwpDvHQPFKNFEQ50F9wzsWtW/zLk/J+PiFNpuE6
I/WtSfhBgROxqdx6PC0ZX8FDe6zH+Zgx77masJd6UNYjrQWLgJiv8LGCaecl2d53o0dsSzCLGQO6
aWggD6F22THKAXZNQiRxyK7aJ1T9SuLimef+lmcUrat/u/18UwzevnGzaau66qsR3jW8UJ5jhz9P
AX9TtfpColph4rjdMZvDPtvWYIWzvdZe/VUXeKnaQIQTPfZe7D8X05TEG4Ds9XNNuNkBu4t5Uiqx
7TnSyw37HRiltjWMSsIt/q9unofKOI8+0fC55i0gyGnhEKwAldshrz6PyyjlPs1f/Ar4l60XJA0g
E7mI2k0YoBe/JyPYtBukM8D3nRd+VCEXX7J+E9Nef/WHof5eJRnccYmPxXc3w4gNC0Quq33YuVxs
Y59O/c3IjXlkMNWle8OgRLoOmlD8jPGc/hpHuJ9rlKL3vt87d97U+Fs2Chy2hnbK6kM3aQWbX5Lg
4BPMpEwrJ+h/Ugc68sj4/Ae8hb1sC6l389rUuT75BfjbfJjrWzbyeGuqqr7KPZS48ybh1ldUtDrY
VQzeqFdhYYbkVlaMlO+hE3T6iRSV/zxlCRQsnnAE3fTSkT+7KZ9+MubV3+Oyd7GeSP9qwovrHawA
zbSXOB+8GyEHsms7mdwhG+61rBLnpo8Abdz3XRsgFgcn0TvRxcg8hYqLXvukCQ6s1xj7QvQJVn3t
fedeXPyYWQ4GvRbYWp/7rmuu+ojwZzUH7n9ZBusKELryid4OVdL+yar/Q9iVLUeKa9sfukQIJBC8
ApnOTDs9D1X1QpRrkAABAoEGvv4u38eO0/c8dkW7ynaCtPcaDSUHVHht3+Eh83/aoVvqxom+3tVI
z0uUsfu+9clvmlim8TnS6SRiEu5bfIo/egieEDi3LvcWva+/GuJW9riPqrgxuMIeB5bNz0j7GF/C
MM8nthULXlaW5WO1ThnQwcYv5NRMPj/vUsSlZUP+0eKvwuvMF0wYzOxvBoqN7pInGT/P3dzW6DH6
scTMjIfe0zZ7noql/f5ViZeUBIjqrzVKtqPZCpOcV4P+jYcNGcW+VhZX9hzYhBeQFSOusMDUQ+Yn
c4jQOvckXeq+DXns35gh/HVa4+EC7iA9tuPobvQq2yMS05NTkfJwj5PV/sxstBhUh7iu7tc1PzGB
7ykEKN++qtCrosijpzTAjhKyDlJgjt8iDpooChUuRPu2+Hjs6qkLqQWJxAt6t0s7pFW7Tuqv3+fh
Me1MQJa9lbejc/wbp2KoIinjCgJNWrk0HvGvzLjqsCvKHO2uPUXO1p9MgtXBwZiPaDK6cfO8LPdt
zmJf7eOCMzp4RfVzF2YfVfDdzZ+btzmhJabM/NtSFOxDtQ2R1xnl0gLGZHTxfY5ItG5rlFbGvMqJ
iO25922SHvyIUagp/Y4imJOHpzscdvi7onK3Xj+mUA6bMvbcm1BlKTLGjoi1B08reyJEybV0zV+F
B9VFJVG7mgUSK/lmt0MYNMDMs2Ju3ZaDTpDjMigH+VYhcUA8tggrG6o+63HbFflQje1ohqVCMWFk
bDXrSG4lY2mSYDQe6XPbdckPRcVLinyhahVz1GA1nZsX9JBZW6a0yXD2OT68ep+IEaNiLsR8Fg20
vXsmU4w6TdTGB56GNaoIhnF1S0e66HrDKfg8LqJp71zXp1Xhd78ch+B1qFAJTaKfGI22cCWDKJKb
Ik950lVwJ43sLueu2P5sG1ouX1wfwbrhYrMWlzFx8cIgSkL48l7ZZCja21ZtPX+aGEqWp1JP62bu
nE3CFWdMHo5J28Xq4NohKi7z5tKoRhsoJc9ulg4ZaPhlf9cAHXNMk4klqMZb6RuKHjpbiZ468AJq
6H4K/7X0OY5eiBs2zONUtkjb2ksyJuMH6TGD1F426AIflN/T2jCMlgPByA9h59gW9wXS7kI9Njrd
r92CfrRH2zG/HVhAifkhR7mjx+/cC3/ohzzwWjq69KexQTpwHaax/QMDy9ad9BB38wc+m4DUGfR/
bhVtJdmqBi+8rcjsEMEmiMEkFkNbCQUuikJ7sKM2a44wCnNTwfQ80VuWrLk6jbCsbDXq9HZ2jy5O
/qnMiMNHh05Oh1Fn0VBaDfv90Tlr00tkHECylEwrq5F7mXcns0zbXKez9FnZJjADlAmT+48I2Wmq
7Pwum0O6J+tf4WhcoAkpzdSvfZLtB16sdKpnZHI/5IZ2O2RzzowVwmiGpLSwj43nbd04qXJXKF2h
k5HLI1ziU7jCy2PyCl8asV9rz0Zdwe6BHV2zxb6htxRHd4OAo89dM/93zen+sbSxWqut6BDhhw8m
H08o5Qq84qGLkN3QJ/s9zCLiuMJsa2ptc54fO6mVrPevYIQSz0a83RQi2rJ6GvqG3FK4i9MSXjf8
PwIlIO05Qm7TcvCFDnO9+RylQPgbXX+kqI+BiNLgxYsvYl46+jtNV6xAKUjZH83QOuwPPY1+d9lM
w43OBhudWIt2zRPqLfxT02a9rpVK2v4r5z8hJR8SHG8i65qhTrJ2Zg+x65v7eLLRBSqx/VehYoRF
OJirLSIjigoCRQyCiNLP3UXkjiXHeY2btEQCK/2G80IMxybJFJKPVW7vp3nlPwPGorGU+DBl7eOG
/Rm5V/u9aPW8nTjLktcFxR75oY0ZatWcV6u9xxW0N+VYTJmvQ7xNWRVhzGhO0gwCcrh440kVhOWf
+9Ln6RPerJnDkl+YvszxKSYnSSMMWgKmanvXJR2Pby3t8cR6xXp93JcYLyeYR1bc07Uh03G0Yva1
aKJkOsQUAs9jpAPJaznj78aqMUF03e040pHC1swIdbZ90pQgT4pwLz1ZTAWrGdsPwWTrjtt0UOYZ
efF2r/qdWAFRJ0mGIxW0iWsOKRgveRTtH21viqbGXbrCC8Dy+P3rqXyEpQkp7V006PgC5C37OdlC
J5h4LVtL05JmO+GIg+xZyqLTVZH3GmJwlsRJCc9S1pd7k8bNTR8WzW+4KaAvcA6/uDLtwvZp1GDW
enUIDa1XMyJRw9ABIv5MYei69J00pGa4fraaZ3JZ7/Dq0vUiNtgXIaUkX2WGdtheOfwLWSWbFe1q
gF2ax2mVRF7Gr5jWkjfQXFZmZObvvmxNBsSD62u+NDGmT2/wyKpMesTbclBdFeEsICtejMXnRtcw
lgzL3nDuGzHyw473XVWsa/kjWlzX9+C/bOWR2sYPF2l89qzYbzblUWM1xy7lAFoEAUqEiPXsPLaY
krAko1sLZ00ei1dgg6qFRK7fIVqgItvbK4/GyJSBGTS1YFVeuR/LeNdf54DLmnbvy65RX6e02yxN
31F1ugBwQcd73z93ZDMxCr/11925RfNKtmOKz2b9SaI16Xy5Ojb3t84bIVXp0RdenJA3AhjYI8dD
3Ke4mNVzITaXXR3mb/NkFA7Ps113V9xsA5Kw69klTbij6Bt+RAiuMK+T1g04mQDOnyKQBlPeL9my
Ibvd7ZSTeyBUS3McWZTMl1lsTOVY6tXqutJ5mrNfphWteogpIgbOHnrW5Tq5bG1h0EcRLmR8RShn
txTxOaaFWR9SM0fjz6T1ubrLFDUAwUY5KPlbu2WZ7jYIThSMBUHs700Ud+uT6odU3sP12tEzcosy
dd2WBMXoh34jKoMNJqLNnx3FTh7b72K3T4vG9hYzaB6z7iK7NeiTBvuYiBJeB0sORiNjprR4MpKX
EUPIhSYDnc/g121yJbpF33q1xFGPEQ9OC1fPA0eGGipx3B8AGAOuXTTHrrocYLGnuLzbRP3qk2Fy
T0znqOoVeavilxRMDvlLYJ1IzmnEgBasC17HT5FDDN6VvJ/69tNC4R5hgqJz711lZs6WcxxZsn8i
Nluu50bLNXkYd2fiGxRf+0c+rePZgJCxd9gRMvmD2ilrPsiS0vWD+ADxN87faMMv3VGxA3rTu0bS
bSmzeF9IOY9jNDzkfN397wiVpRRynniE37RuirFNVcWd2LLbthmT8NkvXIvLSnN4W4AFu7EoBT6r
/jiqVuR/0nVr4lfs2o0/Wsza9pHEUR69EpPkzWUeVLdcizbt95pbScYnhRgHLJFQQ6LspzQZ3Cr5
tdtxlboSibJqrydHdp9WuSlw2eFwj8h5bQwZFHhckmdTmWOMs8Bd0PqIpYMCQWUnkbpsPHlos1md
SRn19Uhy3XyqTDsgItSTYb7XcpZJUaKFxGvoTLMVxxoEWTq+TeOW2Yd4JIil37XMi1evE2S15XEv
19eITjkeO04iSDnbTHbIRU7pDnwVx/9+q9U0RR4gYLoosI6i7/A/pMwsV/DR+F6+tLO9uM6o4Nav
mEwToUvW4Qy9IKavWyHuGL9OArEANs0qtKNm9LCQJtEVqlK2/qPrIS0Z7satWUIBSAYP3rvGi0bf
l24JFNgfwe1NK67oRD4QQBYUrcXKUxyJPLMK5h1CNPDPyC6Dvek93obvKVmcPSa8V3GFUc74SzSJ
tcM4JLa7AvOyW0saj4O95Mrl7VQN2QD62UHEt9Y0j+PtFJmwp7dgqnn6RmihN1JuqontM1KVu3Wo
nEGwzR2L5q+yzMHoLHz0DqO2q4ZGdSC0aeiBHmM8ZBC1rODLHuYka+hVUlG4xzjpQgedU2qkgk6I
IinOlHbUvTgWmH74DexpYsWIoszaHdNhbLsRd1XcAunIp2FMJ+Df/eLurPaFKDFS0/ZAungm+MHW
tTjAKLfhSfwCMVCokBl9SH2x6pNiKgISS+dVYEjSiAGRXwiqNdjvykRMbfLUul2bW7tmhF0QW7Ht
AArGGVPE2BdDvTZpSy+QMtLlAFhh+d3sA80vGFEHco+yLrMe+33yHe5xpB1fGr3LuRYJ1JAvsUkE
/QxDGuUVxrAoOelWt+xOR62P0EsSknBOirQHSNLGXfEw040Ck1ujLT1QSkUdzzE9IQ9t7Y87XgNE
44MFB0k9xFqeRJvauUoTIjOY+EzfXieSru+QamCvbDogHvUgzZwdA5jt5jAIN+FtHzbslRBrMVdG
XTbsTw3q3OMD2tdzkBtAMObDFhpavMLUuqkz34lsf687A97QM7h5ywav6PqdwJSSHKcubdbnnmMJ
eONxnO0vMt7T+CgsFuczquvgjoKRQ6MpZWR0wGTPVgj0ic+AuiIBI8ItvxSkosaG9R2g077dwxFH
41qOpG2OGVP2bsi9N2eKzCxzauHCHB4AdC0PUxtEf1A+jYujEUiNO+KCi0zNLDJeUCS/56QyBqOw
LN2kClfzJSf297jprD+AO4bCBJPBtGKFy9PlL4CovjtiiFl9CYscHW+bFYffSY7cxdepi3Ly7qeo
4O992hdnNm0AVAGqiQPnAgIYH6hgdwLXSFP1y9jyuvNTCnOdX/YO+ABa6U6gkaKxRODRMN4vbQYO
x05RhvN62XxtB5wZH5lDXPl77nA4fkN0JpbXcuK5REIHtqe+1oHCrSkLxb6pFnf8oUGS2POGfBLM
G4Wy7gnq9H56J7xN37G0YAfxcgXYWTRUJfduHkTzFy1CvnnLC2F/Li0iOQ6bF2642cBIfSnnwcPc
rp5nALBtlou7ZsOYfduneW4wJjTT+OazATgHSwaRvGVOBM3Kog8NS0vV0mj72cuQT6c21n0DAzuR
7sQA///daKA48+K9N00J079fQLZA27qU0OCoh62Qy3XD17rSKRqg9kCN/KMbM4D8Cml0z2IZQMrY
ZjuPYeX30HRtT0m8OfqUuATcQZLaHFhotqT9Ba7afQbswukfU8j9Jg9bcTdArvAjw7J8TK0PRyYB
2iExFPhxIgtdroUBxxAj02xOofFnhTN3oBiQ0hKW/prD23XM8Gf1mu15rU2AsdkpNIzuFNq3sVvo
jRtoAZQy9k8TlAjfN0Y5NArRiC+E0uheqkKhdXgbXscmwI8BV+wfJry8JBrklG72740P9oASrNGV
mS6aP3TL2x+tz/pjxOcVC4nbj5Fsk7tMAmYpd9y81z4v6AoWaUjpEcFK9jZihJ7HMUF8V5gZ6gph
ka1EUTQ/8XFGP7qmGBqgNOiMdiNyqX2yQ1ojdbz8TeWIRux038Y3sq3Dw6QWf0N4hpVKTmzwxyhZ
bIeLQeikEvkEbo4JVOpCIM3CoeApuUDdnZ5JYttT0lJ9I7NZwRyZDt/0vLtj64r50LX4a8oOvuAW
6DCjHWgvv5+jMOR9BQiZIDNU9PeDURB/JVN36sYNUAsy/+aDm+hcM0wuooy3HZuGHrAObIuJHlLd
kyuB8+AO8Gd8CMkXSLbu8Qtbh/aAayW/HZI4BuDV0eJ3N2RYXNM5kGMcD80RLTDZC9/b9qHXGQIo
k4TXA/U9L9nq9svCY39olSoOqDockdwpUlqt45h1JZkpEn+nFQpG1FmFHgkKBWXo6TDdTZgGeNks
np1PI1ZYEVvAcQXWtLJAvOJhEglAwcbnz1iS02+yE21R40hQqioyFj+mkczzMraa/2ojxMqBpLbY
6oJSqlx6n5fYJ0b0RBVW1j1kRi9rsRALZi+ZfkY0ClfwB82PovPpudtz/TggXm87zIhbrPt53eul
C+bks4hcUe82/k1AWRz1hM/Za4dbM8fgjLUzpfYMjD+B9soBigC/SxGOX+pN7ICkNHLfkWOktntc
3ijhRJSVOHXxyl+ZIsktHVoDp7YSoeKxzeOvQlPgkGOfQgirYGmEZzJ1tUW7090iOf8R8qCvTQe+
TfYDvyRRiKeywZB+10AXeAiIuruIHfnKyDoFW6uQVlf1UyuuNuHxd0DycqyWiYvfuRJdBfFgqFds
HbdRHpvHHBvLN8kmBONHSIegsO+0VIU66+IvWxTQPlYOCPm/61FcacswGowujCI8PyJcvnXRRO91
m/dzucjM3jWch7OcRwtuAVf+U0Pj6IVQx80xbyZwrAj4n0HnKLeegL19ga3JhFHGTMvVYA47rUPv
7m1GpyfXpS3QYNCpcYLYG6fbK1shy99wF9yksU8hTmz322jfoXICypukeAo71WICnmgHCF/Fxy5P
O1suaFmphqCHW5Mv29Ea/00YKI4JwBhsCzo/ZzB2P+67+CmC9RCjSSR/d3N6Ezm46nuX2wqyhfWw
gfi7IQXbKo379a6zCvzwHr2v+GcOPTYVgq6pzx1D98cEkVHVwkIMJ2IzHON0R0MuPC7lkpvshLxL
kOCRQukzkWG6mRVfjgr22fvNugGgimkucerpX9+M0T1MtV+z7pK5z+BWctnGjoDoz8mh6Hd5s2w2
+cpz2R5D3tn7jBcJMJ2B5aokUzfWWUriEpsnrQ0fpjvPp+x9bsGEw9OznAB/FyfEjy6P2bj7cxEV
LXa1fcAwVKwvk0SZ7yIsGKO9leEPp8V2LKBsr0I+umrEdlrxDZ0ZKS3gV19EdIrsrEuImGJcsUQC
BAvT33jaXvKADpItjaejBFr/KlTIy1kA0S1xEDZg14GmJot4TnDRHkkC2r3cuYzbewB4M/pZSDfJ
64gYrfQRV/eij0g//WawE4tQI0hPrjdsGVr80HbvYA0u+00yQQ+YpNLk7AHdZd9S0oX9RmQkbPek
Zz765lUUpuPaZXaOQco2XjxPfPXNlaJ3Cfs97LjCni3O+1XV4AQDQXPvBAiq3kdIMQGcCsbdUMIp
PiI2mqei/51rjJc/EB1rw2FJc4OTTyYBH1HeQuPQApu4WfgGAANDO2pJ77DI+PaK38GQHHaDOl0G
8UaDM7hcDF/j29wjIfCNUSBJl+Ajjwl/tmPansI8yu4pi5jo/qLtHg5Gko0LerpWMFPqF7YmZWgZ
h2WyeMJbJJ/adZ7jrZQCETFvEGWo7KaB8GQ/JzDw81uJlIoOl78xtL82vMm7150Epv9wuYnhDyvs
pNoyLvCW/R2ZpQOmeIful2Nhlyyp/boTiu6LBB0nbg566iA0sL06ZXmRLqex63SPkENAkV01tTjU
pwpd3mY/WWwyw5PcG+dvpoK4EQKCRDa3i5Bafkca78J+OQhfdQRwWk3N82haKMbKcVQ5wwomHY++
lu2e/xrAAvjthFEqrBAlEWR8PxDmwaEBaSZ+OhmUB2igeKrZfkSJX/srntV+Pu2oFQjQvGuQkSnQ
1eJ3oSkSdIcxwfM8oPFBVDRNR/I+R2YA/xfisEWIU5h8/xMY1ozLAJ1IyMGfOTLdTwmb5/Uc4yLX
b4Vf0GZ8UYRh4TRq0+MZnwBqYOq4izyd4Geapvk3ou/McPENhsy2jLArzR9UjQO/S6c42t+RORov
12TyqzrgwcDHWkFXiqc/L/AfYz0xrF51h2wCd8mI79jbtMQ4mcpepCr+Q4p9ad/wJk72BbazrxZ4
0WTpckkQ5gGZQoYCMKDSeSj49wCya3ib7Nb2dbpiC3sS+5jNbZXsGfaSCKuNPvW8cOpQRFkYHxuN
IvBHTDlkAEZQzAkEHtTmyY5hLN8UOEc0cTzYHvTklXutZmTr5ZtezdfiitYgqsgm3pO9Gc1hbEg/
4pi3UfLIQNNMvATzSfktonmCPjqKLPujnFBVi1Na99l2nbN0SlWJaXePMJ6opm/PnVmz8MtaoLuY
0rnx8WtkxLSdJHMckmawbtl+9KMUzSmwkXcABCIkPb8hqrEYIVNJWX+ZJPUWzPC2urciJ2rQVVRk
RIznwTjMjG0fivXStJTTku4pIkck9g/9BJJGAxKd86Gh4PpSUBQz4MW+G5ODgbfMpPdqI65wV3yA
EOkdjURaOTumvFX+IxoCgktKGa902o6ApCxQjGnP4v6HlEZ10N1agTe0C40QD5iujQvQpdAMkw6V
IhvAwZqe6A4n9S7wxqbAWbB4QlIxaWhkpO6QbQUAassfVFEAWj9DdqdBGey044uphS02EkpQ7vnW
HRxnW/6KNJRhADaxsK1/1xGET49AVJb5qVu6Jv8D6LiwL2nf0vRNxnhNXnXY+vg5J1jz8VZLhJp9
IuG98R6azsEA6ELAhs9pTdJszW+dtl7c9bLPs7uY7e38RPSG/E01eekOShk1g5wnpCFVP+rN3IY2
D92VJ1CpPDWpdv4jbFp2YIENA9G9DTl4ZbMi3WBICbevu4K5rPoSfKd3UrKd/M7jL7/LCYB9z0Hz
N2GBtENF0IXlyaZPM21TdkxQ7Os+C+NYB4KqaNjt3PQW0g9NTersGYIVUeAozkjalCuao2IAqKCm
l2rR5ksVo7AGA8bboT+7QH7BtmtAadcoHkZYVfo7ky5b/j4vgGBK5ocwHeZtXd0BGafjeBj7QO6g
iiDPnZKQyhQLdGJ1G0f+xxCtkCd5Bwz+MDrsTU20ixcK3h0FY2EAY1y0z5HAiQMcNkkceJwxxkoI
reF4+4WUnBne04DM2Y31Nw7P+VxuKwyQF+BhVN2GJAd4s9qZTgBWm2Sts+AgRvSJjgCLK5GmuCgA
kT0uCbJ57guA/8WjHoBS2IoZFE6IB6xRfBnukEyZBVSPaRJ2UqGgLIveEif8p1Z4zsCIrNDl3Udg
G6Co2a2aasipXFNGvMVWlXw9p6qyqOm6yye5Y8tQWO9RVNwRCFEyVDdUpMDPiAVjzH5bVQjyBMCT
yaOC/uujUAjyeBAgoSdsuYV2NTQcI7SBS8DAiK6pJAEL2SQQgpQT3MYaB2baxjjGlHf8R5HKfn8D
eQcE2ASYyFgonH0VMdU/0Lw5PRaiwPeE3Ya7+27nY36i8AG291Ch8r6yI76dm53iXr/pOz6nd32G
n6fEomyyZznGUSibYTfkxHDPgCVrDbYaoZz7piPWqGs/N/HHorByVqIz0Vx2SbMlDzHWK3U3L5KN
jxOhvLtB6sUCQcYAxcJ9U0jaQJHVTvp3j0YTwMkewWCnaW57uLfnGZsQGGetbvgq0uwx8hCjVunM
HfRNYJgmXU8pml6qdUgHRNNgjMch3KfZC9OcfAfRP3QAaXTWlMr1G1LsItiGym0UcVsv6dxgz8j2
8MLyaZ6qndO9rxpgf1kZ8JSScyia9KPjDIFxkkUAPiM4CaJjisMcua9zbL+N3AB3khqSI15mJsi+
L83QpcnNNvnJvfTICRUl9k+E5TPcntFRwmjPn9Ixl9ENxlS8r63vGnvYW9p+7rv3+gBsuyFlinAG
chrVqvdfOLa6psoYfuLDskpgBQj9jZOD6FHqfW0mgz+Pwjx8x7Vn+kOT4r1RZIBAAjJlAuUkOElI
G6XZ9oqAkSkOuDY8r1HIsf3NmnllV3xqPdaPrpO/mYrRAQKpoZirLkv7pHKLDWOF460BLDIA+6uw
Zi/dJRTpxv96Nye3WyY57pWxBW8C6XbInnKL07CemUtknYOUsbepz7yozQTQ6TCFlt0yNEiBYO2n
HbfjbL4mb0qyCeqYpJ/zSo374PANA8c/81hlvuTYqswrLp6kq+WSKfagF6iRKoXZCKz3gC8gkM0Y
+rob7FPVkAxOnNIpIp+5msx33AU0PjIFaWeFkPGtP9BV6NvNQydcT2vkVQUCp3iAjG6IShfv3Z9N
82koe6lD8bhD+fgb9YFYfnhmEP9brekEkS0ZcjQZyYKjrWCyhkBMB9yHPNMBEQeAZ9MZEt14ISj3
VQ6JcXdbkgUCJwOOvwPbG/s1ta8xq9u2MD9w43TdETgyg7wui5Lf0qPwEQpSZ7LuZlsByFcICCvU
7YJ2GIQlOVghaiG2KDkMzu0L2jfCcot0HjudYxGFz2VkGANCmLGRYRHf5QPOeCUuUyxxtbk4GXgN
rUK3YbwCTY/nhY/+IYJiMK+GqIdaDv3E9lpgccqGepHdsv+QvGdPSE+XfzLhAbeVMxyAQxXD8LX+
3MCY5l+5lOlWejS2wV+6WejWUCEkllfbFyS7NIDfQZrtQ1QtneEWepicZi/wjoKInGiQI8og53zX
/nvkcS+VUTE1JpQia01z57WZ9buf4S/NMTPTwh3iAZiyx+oK7hes9wrAuytTXMYg7lmDcXgsoT3f
4Ot0ZJvm4jB6lsnvJt0CfFtTPMXtjBg3HM9AWARkbw2qIrmN4nqhsreh/h+E6hcgsHl+A0W9qnBF
7NDOJhwqFoHu73mdX0eKmqE0bNvTGiJyGGQL4tpE6QEtO9DjY9SBKinSjy7oH8Tn6xH0zPZM+qy4
Bbprv7smKR6VI3Ffkt0Cy+lJfxA6i4/znIQT5EDj066QsmsNtPKEx6TsoiKtujwA2l1BdkCxFt1t
kKk8ZcuaVpGBZKbtBpD3k94oWjz0F4o7sRMgKf0OF7t+sXawtRQbv50x2dBSQTsBvBcQiHLeARFv
l3eIrDa0EDmDPsJsOFGrmze2C3HMSTxCPcxCabG7lOuSAvOYmLzsHMNGLPT0rkgxf4io9+XMRKzB
sk0Bql4KtHSifaVsHFU+B7rGU5lVpukXSKj9dYcJp8RivNcNYL9HhmKP1xmaTmRGts1/Mfz+XxjQ
f/L+/MMrlmGqHqbRqMN6FCdY/E7FMXknhySr2CG5wQReshLuzJu+tlVzm9zmJ3j8DuyXrnDeIJX7
v9ib/sVqyv/hKEsVtR60hzo04hvJ8TjKWwup3v9v7Pk3NyP/h6lsQvVH0bScH2OceocMmlL0h04t
ZJxoPi4leLcPyFnjcx7P8AtLnFl6hBHZIc9yKjkUx6e1h6oL8b///Xv6cp39p1/8P9xoKJFAvXqA
LbBwS2KOas2ZfJxwXQNaTbBQlcCc9/SE3HiEDdtV8K2CakEWFXjeafsvv5l/sTz9M7Ra+H31bbTw
44S7UdWtzPyVN9BzYzpiJ4hHs/z8/38G//IB/zO6+n85O6/eyLFsS/+Vi3pnD/0hB7fvQ9CEN7Kp
zBdCSilJHnpvfv18Ud0z012Y6h5coCqBTEkRCprDs/da69tt0y2daRh2uNK3E08wNmXhawVOhF2W
Viik//pt/iQmZ/8hwI6O3rjFpFshmoGOGUgrgwbx8r/5Ie6H8R8SYnVrjR24SiscRYEpQaPaj4uN
qP/dBII/O0h/SKD1TdwUdRwBN6LtsCEus49ceYFG++9gcn92eO7//g8foNe0HjejbYWO2QQEQrFP
k7H+NxfTn734H5aSaEY+tajkwxgvwMZpR5a/hK7sf+/M/mGF0LPawJrLsdHXwt6Ing5ot1ZP//rF
/yQdbv9hgbBbrZhgAXDZJDRmP7syve+87AU+K8IAbZJ6IEFOW6q36su/fss/O1p/uP8da26GSRSk
pbWZ5MqwmMdBDMbjv3517X7Q/x/Lyx8R1kIuhj0usRkOMmpE0KmNW3kMybKyT7so2fZEjRP3+Bvr
Tr+iza3yu9atauTbujTiY2LKOn42zaZNfQTHSYn/dhr/x8/5f8Zf1e1vv0L3X//J339W9dKmMYLt
P//1v56rgv/+8/4z/+d7/vAt26/q8l58dX/8pn/6GV737+/rv/fv//SXoOzTfnkYvtrl8asb8v73
1+c3vH/n/+8X/+Pr91d5Xuqvv/72/lmkpU9Tok1/9r/9/Uv7z7/+ptlAfXVyOP9whu7v8vdvuX+M
v/5Geum979Mufm+TP/nhr/eu/+tvjvkXU1VNFX3aEA4bQq736ev3r6h/0S3LdW0Gz2uqZt2/UlbU
PX/9TTf/oqm6hmQH4MAS9p3Q1VXD/Uua+AuJAQIDCHD8qBDGb//7UPzTyfq/J+8/yqG4EcbpO16Y
hv0/XVj4VzGaY710SUS5Bm94j7v/w1KiRkAn+B/RbcCttdK89GKCJEGatJt0HKq3ZkHMWJAS9slN
axfrOiflELKjjI8IqcRcRunlDJF/sdzhocXLTc8lMW6mQsiAx+BlmKZD2fXOdcKtdprnKqx1zThI
BIAwm3652DQQ+VaNl0yMnVaXH7m6OsfUdDZLl+u32Yb8SRv4lNE32czmHJL+eU2saqfY79E6On48
4Kttb2B3L0065OzsVC8qLe78X4sFaMoSzgsQYzswauzJwmKcbUoJSfMQJ+jKiS6WOGTHFlf2g0B7
3zTEPdnkG99J7lZp8mOYoxPUum8UG3CfZZf4ZXm2Z0T/bNHYQekkGSu2haUx+5MOLibpxhO25tfE
IRWSrjO5qr2+JOvGwtV2nFw90NnTsp1MN3VNJZEvX7OkKeVyc+tJ/0KTMSf+u8UHFG3TqX4RPPvq
Lje2Io2QzMcZJ0KHL1/2GFY7AyuXyN5z2WDgmpEL9UI/Wqc2skevsxcCIEZ/QelPAllWv6ShIYq0
fl4mX7oY9GA01tazYh7q08iRtAblyema5wjQwDGLCFcsS3VSIxsRL8BAdK1gmW4qe8Gqk/r6SjFD
f32LnwJor0HQoqjrkG6q2Ma0SjzLpTfeE2rG6Snuw7olKipIZ4sLbcZnIRgugA2Q8iOzjRAbyRbz
WbLJuoYKMIpVImTuj7atN2mWvdP0Xjdjdzfuq8MWgK+vcQlJ/WZ09oZiECdEv6KpDfNeUtRSUqVv
gynZ9Va5tREJ3jjXdemsjjrZbHWUwdyU7n4o7LckJWSSuOphptLHNJ6faeN4nOX5BsWKjv9oaDtN
rftAT8RphDPxwf3xbLjZ3jLU9qXJ6sS3iL49iljcMs01Dq2Sb+wikEZT/+g44sk9vSVMLXrv4ocm
bZ7nfIj3cni2VV1+6BWpUJLGzPx7H+PIfGxpJ3uGNPRtbwwMYOqKD6YBYi5ODHYUEa24nJwbElxf
sOWLo7BhCPFGGEwGxho4HfMlfejMlYs8FslDt5KHIeEQYTCK112xZvVBgY+/ycVMSVvKadsxIiFx
OdTMnXnFnJmJiBmYrgxiFXQHyUh4bbu8zH+mRquzCccbat/1WjhJmylufw3tdEF+wjZBddoSehAR
1tfU0ekjq1NQ2sOOkRvErSJsLCXO51rHGD72O1u7Yt/dDVq85dLflG3fQm7rnhsMlJvannaiSg/I
YdPR5ALtnTTjPezvWPJIHGNyaRPXCJI+B8fZmHjyoqLaDINwDws9Q3Xh/W2xEnZL67cxGUA1usMb
nTpGDvdr/sPSyQNHprrNlKjkHdT5ikvlyS3fCpvJLEYinw3ZUdbZq9ypiOpHXZ+VTdyfOhYGUVHk
Zk27dVrlvTKUI+2hcFom5PeCfsngFqdi0A9rZlxlOpE5Wt1+0ytiW7tlv1HuhSMMM+ICC8PHqvZ1
lfJc2vtUVOdZxxuN2SjZKjEA03F6hT3S7rS0EwdbNFesNvEpySHupEyi2tXRlt6WdUbqeCwYAB92
nDlXDNdoOhj8dtvZtX662Dyug5IfsYVoH6JtbPITKhuFed0ZduIZTbf6iYOHPWYzta9yRNrOomCc
hyep+qXQ2kstmkMmRHGpCefRKS1BPJJb2Chr1O9zigAjN8k+dySHrRfZu9+XGoGeUU9HkeDSytt8
A0sTMlzyaQwJ0VFRgrgjNu/FDOusIv0kh26kcsqFj+aeo4qFcgKONLtMQUjbm8QK7jO81gmjcj3U
bv7TGfTHsqx/tGTc9Tk7N+fayn4OcU8SF/nRI6GtGocK4+aFNBxzqNzW8XTZm8GUOzShWbOOTj2d
SyPOj/2o8cklWWYyJp0vB06DYRLkA4uxKZdV30dx9NqNAD8HbeHmiccidGE/mnF6GOwYP0YXfY72
+kXfgcYZVWCsgiuim+oQeGuKuzd+Py7gA0Zba33gAJve+lwtm+R/smycdfrVJ9N+1nISF/qjwcHf
EkjCxiCq+5i3DzNvqkCgEm7o+uBiN7woIyNhMSXCi9WFh4LtvGCQMaiSVx4Ew6PRIehitX1V3H6n
Z8O8iXXoKb07bfAuyxCu2nNxd7dEznwUSuP6onFTv2rihzgd1ctSZr2nmyn5eMz851VaZ9WR7S4a
LWtft9kx1xoP6Xn+zAxGW5pOTZS5Ml+1pGzhLczxd5Okl7z05XjpzSp/bCeaYfiU52OVr4+wPOMv
q0CAXyB+65HRhyQUDi2B4sOAcgLhbbrVfbrsiHSLLUJat88NrO5WLMftKlZEItciJFRh7Ln/oTWR
SXhGxUXzFuHLee7Rbka20qGS8awQehPtRs2+OU2ZH/EV0oof9XEPCt4JkNTynSnLYELgONX08b1m
tGxm+EyNrzHs5bVD9wtl0yVhVdnmzm5pOMSG+pEsWvk8J1+1qxgbq63sCwyldZPkibnVnGYJ44qS
Cjs7WleWHZW8VE8lfnVgDdOwY6EyjsyvgAmw9iHMhfZI8uuWRa57XGPja1ypAzD8eHIgOaUS+uH0
L/rZNl2cjtUjhuX1Itpro/XDcerqz4H58Qceczh8mxtDD/SQgPVH0X5f1LV4qkj9GXp2ttv42g2N
tStHxl2phY174p7SycszD434UY0toCWKEqZ9YZ+j1lJvlpV/N5LyPWvw7KiywaQzTE5ooNDd2/lP
uu0q17xbFiYTrr7GdeUpajscEDM+LSxv67yjm4MvhzjYBgd4+5bTY42VkWNSWbhDZPyW6nXrL3Av
oyGGyyEAITWJoQeTKXD2D0uzxcQkMCbpncfZUY7d0mfbIao07FLNScDg9/W2RhZylxVYivrRleuw
NZ2hOvZuzFImO0+qLWFEXSiXzDBuk+KUB7xL8dW0T22nl0Fqj1tckOLEAyw+YE0JU64TvNxyZlaN
7XEgN4Kgl1SVE7Hrh2qpHstixV8kz4UjXi299OL2I0MxwKS46+3heyHtN7ZJGcsGYZAewMDI9Azz
K800siRN84xXnkyvA3MoHcx4sxrw77ukd246NkeT7vmmnMBhSBtCiWsW2s1VdDZ/Y3wqqsbwZDE/
NSubPWZ2Rhfku0dck9VjPejdoTSBiar5jHqAPOpnSkbkiH+y0unF0rsfK9LEITKj5Obq7ne0xJ2Q
WvEAoy7HKtCRfO+LKCBdxq07KYTpyX/tXCV1PbQ4PHNj9DRaqX3jAX4wXO1CAGN8HuP4MrFPPLWt
OlylO4zk0JaVLazJM6BhfrdTDPUFYEgZKKNJeBn29A1P2UeMQfLNLYF7JGN3nmOrOzdK2p8rZf00
Mnrf86D46JHNQ2EIGzs2xkx2mI3XsDQ+xlhIPBIP82vEHbEpi1k7aEr+0kzDMxH7wR8aJKBqedRt
sCGuxvqo5JjZxu7L4Xj7urUsfrfgdMVwOmxW2bJvh8KrWF49vhUzCiIeiqOisJdEPzylYzp7pea+
uKVjsvFLfhDPwKyJG61f1O+Y3Cd/SfBdW9JM2H3ikXbGp3Ux2ZbToSDOjcasRjc1VS9TX79E7rIV
lnnW5jV7zcitq/ngF3HZH8FW6AxUnNm25zxXSrbRI4rWJRbVuys0n4fSFyYLIl8jZrZ7N7DEOFSv
RewTSt+sbQzLdPqFfRVpVgyveTGfHMdEMqFAQqfSD2lp/OwSAStIN7dpU7sbM8aaM660mRwMPp6t
ObCwZ+EZi3xTlC69vbpWGp9wNSVbtB9keMIMnj5rqIJ1TUiga20/SVW8EM6yH0hbRohbG+oKf9BX
56JMeCawxpSJ9oL1pAwZyn0GjnLu7g/MSGdON2GloDfY7MaUE8Tu3vqo5/YadTZJpKjKSA/Spng0
gBxgcozeshm+UGyf0qV4zrT5kIvsmXb9Ezu/ZBvhsBmZiKdENRsjdmokpk6WPfzoI8QkF9p2zfX/
veWKUHSl/EbCHPVckfKR8PmD2aT9VqtoeyLm1qBnWYTkOtpbApwqq7xfY8U5pYRAtoPon62pnYuN
RsIrlGmVeSv0C+iVinmwUYCuQH2Sjakg5pck0j0aw/FtqYgxEd1hxWn06Uh8Tu1Tw2uQZb0yFyOp
uOZKMIdZ6V18aHlkbQvIRAT/7PFa0IRu6kwhdrlOt0kWPdugX0U528cyxi3YcIotJXV8A3PRo3X/
o9Xnj4roMl5rbEXuGJNcGBL7W72uO4SK4eK49nOjOxU2FnmVoCQDrkBiY7O5N5rJOpnjMmGOHipf
x4MeDnAHCUDFkIDmCFeyap/zcVZCoXXltRqto9YXHwYu01cEmabTzjQplnCcsZ+uo/WMKMimXfkx
Cf2VRCZfoKbIquVVWsl7DWDLJbiKh8R8i4g+7TJV7DoGEk72LN8keH7SdG4SCiTZiaYLZoYtxtH1
sM79JYqLaOtMI36yPD0ZLpGd2CH+55ZjULZsmoH7XbJsUDx9mDqS4+ipIymO0NTacR85xh5XSu2P
9HQ8Hptqc7/UT1Ws6X5VRiOrhZrv9QIihJNQ7lAcpj5LyfysWMX3JDFASCnJW3q/MpuyOGIcHvB4
aNm+U6uWwQidJH4O2qprdbLtDab7OsFEpaq18jFAPNF5grxalib8bBLDc9lKwreoaoXCsHlCctNB
UuISb893TCmgAo/09ohh4SAjWhfNmi0bsEuYFQ0F/31uyr2rjr6S5clTL7+Xiz0GeOBGlj5xwXLZ
7Jk9H4Wa1MgJp/18VhqGV9dStJcumw4ODHbImNWp7KfpLGPswBPmZcUiFIockQSqNYLLn9r+2pOg
O2qWctas6FZgZbvYa+k85VbSBtF99EQtkvcUc/sNI2i+mSI3/9ZiufQKtvdbfO148ZbJPumo6Bu6
Z++MlTIRRXt5M+p52FuA+zDQZuk2sokYVhM+FZIx6dFive1VawGdRbu5nig0UMyvqtFlvmGwWeh1
E2INefA9HoVz26eHdo42jA60vttuuY25WJIsh6+1mhiV17UEVBChqBVtc0hVxgw7o/U+qUZ9mrVW
3LO8UVAKApfCZS43wKY00dXQjCT5hp6aWE768G0ouS0VpWx+EJ3Zp8AT9jrDgoK2Sj4LBi2Sju24
ODXNdIO2wC9I+QYSwcawmZZhu+Jtxnisc6Ojy5Iiu3ZJcS3HdNmSoyZUKzRz30LOYftJK6QpJsFU
lWJ8mZZgqeNwzmhhULUQgBlZLq3kWqcsPlPtmiFJ85UHa4xh3lXOxSK104wh6YAz8ySxxXprv8y7
VOdImqby5eBz9qpeik0p7Gvcd9IvCjal6ZRNMDVyzO2kx496NQW2nRUHek1FSI4Yl1mF1SFeneJK
L+Ixp79QEHvbDlqG1a+sBQE4tySAaXZYy6KR3Wmisl0AMYL7pQ2KRQfRY7aTr1UUaYDyX4sMqFaX
0hVwEpvDLUv31NKaAeGh7CLMPlvTtJ9VwyqeBPe0LoN6GJenYpD0IlaRHhPnAfqp+rR0NPgUl52k
0ZYP85QforzWLkZK16iL4GPZsnlsVcpK/D/mrnOmHz0e12M/TAZxtcXJj1xeQ19orwzwjcXyruVL
R09w2vaJoDrLPHVtsmc0butCKIosB4v/yUpDh5AC63QsT3pfy1ONTxhwUxlvJa9rlTQSIqc5m1oa
FsJsngZzZmymFT8s5r2E05+Yirsn5WK8xT1yem7wqFrW7GLjCvCFRqWLRRbg59J9KfdPVI+nTsP1
JnAor3Y3HCGCXJd0MrdJDtAlLdm5jUURYH1ovdpS+42lw3qSmdLfHEabislI9lbRahv2RMv+Pmc2
cNuFjl/R8r2paE+pnG5S0YkpRw3BIXd6mqJKRzNZ/bLDrRkJ4GALtCsa4uUm43hNcfEUS/keZSI7
xdH8oZOP7CtxJK12XC35Y1j3zezeAa9DoFbj10yocgNGQu6Vtj+Wee5sHSNUwToEba4nmzQy+cgO
skD6tg5wrMpK9VsBTYDpdbNH/vxoltPDInns6q1gLoYDxYH8waPIegc5n+6FNNOwMtI0KFgGxlrF
+tlQECx+jf1g1bunOJGHPHYHb1TUdzRMmGZ9/NQXxUlXagfLZ0r70o4+jFb5HAcmLti0sdIoYwTj
si/79mrN0VW7R+a6XtvlVdnvcKFiWPhZdwreUryEm3tYK7fVXVz11zXJTgyFtrnZYz8ZrS2eF2yZ
qqPh4/qcbba97phqfpontq/pWghRUqW1PS48U9pnF/ym5Y4fa6IWh+KHqJWbkPWO4eMgGbBA+JRC
KoRgPVRb42nuW9YKCj26HvZ3DJerNzHsLFDbyEONrALXdpiY5d60b2WMFVEuAvtHZeyVrpzCzCJk
Z0ZHejBePnwm9c/aXdK9Ha+XTPk1IOU3Nti8GUCSR7b+tZDiG/595Qgd2euM0vJ56/e1ovSg70dz
q0mOg0lysAHaxCjUUTubsr3gev1MZd7dZI0nPavpvFPjNkws4znAYyV5yEosWAVgCuJHyzEp4Abi
9esIbCzLobn/gWa213MqZAcAVkGVOibSPAqzohbXfL2xqlPifrOYAn8shK1SF9c/Ipk0B12MPJ4d
/RPzPsHrMUqPrQtcsjMe5tHgdmVrNtBamZivSsgGcgr450NjEmnXnLUNU4bFesIqBI/X6Qid52vF
pZZM+guwv/ehXg62rp+i6m7YMc0ddZIByGo5M4ryR2Q111IvOkIue7aAF2L2r6smn8ZZzp5sxXke
pndsU1s5O2+2KW7JHObrcKvrn1l036SV0OEMIwrBc3Lc1D3OxE1j6T3eIPUngx+7oNMmdxflnOh1
0TYaKJy9lKwfuIBJuVJPjg4XBxdvoomPoh4FlSJEBWxE0Y51idiqoNUvaj0gMvUrVaq3bERPEXjC
XwdF8GL6Q77OAYlUVukmNmn184JmFT+5i3i29YxRx/VbjDfbMRozJIr0QhbnmkjHS2r9YY2dZ8Wg
Sj/i1/voLecbNM23dp2hNpFiIEKMVkOAH8d/3A4nkxX+Qv+w02rHLyeWg9ijHxUFqhK3vrRfHPKI
fg8iICCf6DsDme3eINhBOi1cnbE9OhqxZVettc3gKNNFbekIVj11aZx3bmjlekdvz3H2y9SeaL3P
z637RE5d2eixGV3war0ZOYhHJLqYbkD3s7KYt5rl02ec22mopNl7V5fvNuiAh+89gEhPNg241Xiy
L/ANCHTo76rmkHWWO61Ly+fBzci0ppyDZCJfmXDTOC5pjPvAnEPezAvXEpsFZag/YUkbOzdTMQXB
5Q1Eng6+klPKuDrV/GgYBBru8+CLH7NIwQDOdbYxyi8FJ3DYd2hBKQ7VjVDAhjIWieunT2Pv9xc1
ZLN6ixwbbPfJZnWc+ZroDU81zJ5+adDAhKNNlYHPr0ea3JH92XXxqp8QPLetUmCoVFuiBdN8rwKy
Ilh5MqMnFSemUvpmj3ZCZ4fDsRBjpswcB+WUWi0hS6iq2NJG55g0oATLAHtuAKdU3ZORvdSZ9lBa
zHFfoLuiisgzuOOAck3bTh0aCxlDhlEtzrHprNMgiB7isZseXMe45I1ubWdSQj5d/Fd9UiQ0N+i4
IqsvOPHjo0v0e9eAw7AAKnvpDL4wkmZYNszlbtmB7jTONx95GfzELmMQVoQQFWsw9lyX2PNceScN
/eznyodtxSMiL2iv0rr33AJSh1hFOBu45DHCvFVS8lBQ3UebpC6+ab26TN3wwrj07gCzRN+qfUNv
qgapirn1ya2MT1xZ9wzVAjpQHV6nJEtefZUBRV6hIUhAmWD/COpgW2b3kk1lXWcy9y83EvTwqEQ7
5kJ9ZhlVcZt5mqiWF1z8rK3pmFHwKASRGz5iZZIKIYIMZ9cYNR61VR4Ua3+gOdVtZhm3Ow5eCDPq
iVZ+dCP269JOONS1Nl9rjMoH5dAVEwzWPEmDRCZrMDnttp43Vk7FkI/Zgz5OziFTKdA0TFZeL9Rf
a1xVgQ3cGnJZeh2cNrshM74SotFOrWsQMqi1X10dL0dc5nRh5HDokay2tsWKM/bFCUBMW+ff1Vp9
gc4WLK1lfhOR/lqLjml181Dv62qgvGrqAUox0iqlYpBN1Ykc2OrPY31S5r1gSmFcMUN2bIfHCgjB
ueusl85utFClP8pI3fLs1OWxLs2PWV+qg5tO+W3NDlkaGbdhkBdaiGAcR3fyctwq+6gDY9G5lhrY
MqN/oukOjfwGVEHd/CL4/AX2TwMElayYHp1vGlwACBbrTWF+s0Dn6YbUN5qXooaca4KXY4/fL2ax
S+eCm5RVnqCR9R4bVCLkg37NdslOiRl5zIqctpUBxGwgHa0CSNsWObOB0zvsb6ESpK3WhJOLWR3d
xofR8miXIt5aqCOb1WsMnOowa8ZtvIIvwUfgEWkAM9ajIyo6lXFFj75Y26/MHq0AzdPJ0MRtWDbd
HeM+LdW0aerJ2EV9tFWXYjjRDwEjG9cQYYY2zDSr2Q09UcFcpSNe3DfI+mcPJCTU8K76AAfTcIKz
6jkWkhKBwDK0OOGkDUWEvDUSq5sDN3XSAH7RPpeu2CviXJpV7wFy0gK6lLveuBpKAQcJeuvjqpTm
loFy6zFVwjX/ImHSPxnymxWbIP4655BaEfPlARhttMjYtTJvidxknUe2db9WY02qVhIpSBZfoZcd
WI6dk2NvdL+LgHMbSNOQj5ut7RrTtlBpWIHlsGhetNGuwOaIXToOxlW0B9glxEJU9UjzAWmsTx61
jLLdEmsEE0AxgcLBp0p57mi0oUiSxEFrE/ggu5B4AMfBgXHTunWpbu1s/bXevQ2R1Cl2cdhFmBoA
JHKk2qlXAtvdNKppfjMK68BO7mc9MsVNU2hXzXb9LYb0fZqQmyaNTlGZJNMLNLVzABfHeOo03T1g
bJi9ulqO6QK/Le/VdiuGRrzI3PrMiTqTRUYBUZ9i4CybYmUOWJH9UPr6tVylCa4W3wIcs4n8dDeE
jWdWJUqfseAeKO90iPyFwBkz12l94ykInTbVvXnRRk/PxXsVLjrG/8YUtAbxa7hOmnpQYMdznff+
tAC5XLmFI+qTOSlKv4fA6WeZCBUFRLsCiSERFZTRqoXaJNona7HYNmiwclvNfXMmNmdJU7zcr/0N
Bnx8VROuDefDgD3uyzLrNna8PNWq8eEWGPN1UuJqIkcCm/0DUHDhZeaokPLIf4qlJsnc1Rs9jV5N
R04PsWzOdsVNYIH2YQFg7DK2erwO199vs5xtP790t09I9/imYD/v5rMMq8zYZrFhnotRnXZTGxX7
fKE5PL/qgg1KV6+l15FKMEfoz2lzNP9W9fDunTAf77EIP8OcyAb7V7HSZpsnbIuzAfVASZdv1n3A
Ctwq4Iz1yFK+uuyW0vwOXZ2O8Rg556yCB0LSthuTr6WMRTArPYvGgmAj1W2ULzabyWnXELg9O+Nb
ulhii83dAFDHhkOpEveUjcixKm1zZoQRya3HMswWPA9GHB0IVr2TiWlQhUx5RA3SvY47dxfbWhIq
4AawudZRUNHGP1ojsAz4ymkwjnL8JmptW4HiSGDyv7GhUcOmoWRYakN7UwCWdROCVUGy0O8JCj51
hR7ysT+I340kXSz1as7AsS3jQLtweNZ795KbiYLiMcfbXJRP1WJ0BzeTpg+1EDFyFOuVne6lM1N3
q2YyPdbs6N2om58SpSBBUiUHm1TtuWa6RNfK/tZjb2qyNN7TNXzjx3mg9LMVxDaX/zRglBrIdJim
iIBANMN5ZX3JdHVCwgfWu8iYChViPzzC+fz7H+QeB0J19PAWIE9XlDsobP3TAg741Dp15aldgq4N
MutYL/bWYBkwNX19WCL1Rc26ylenutyS9EDSodZoitQ4dnr9MVpReiA/0D3QeNz2oynOQ5nHW0aP
0/Yc4mlD5GKrrub0CH3O6Cb0sE69UAkk7LFZ5ZveJyuqnYysfnQTez1bsV4AmqoHX+vnPoxU48sR
ozwv3CfgKunyQRKqq3jy896qT6TrAxuAxrlqijNe4NbL11X33W6Yt7S6Z5/o5kEzWy0oV1O9mdA6
9wTkgHXOMsjdIv2Cn/M60kk9QTEiwANWczusJBngVh66Pu73c+o+JA1jI2sD4KGwGM7cVMiaE1GZ
nRiL3qt5wI+rblzXMdlCYkn5F1PdjY2AiXdvPEWkvsMii52bIrpfuBF0P6VZ4jut4/id0hoBqABG
lE7F4lcZIkg2N21guFizUlk/9G5JT6zoDjIjym5INQYcFFeHtdraqZVeJ2CRYT/ExJjIC1+VdBh3
nOxvEg7q4fc/0rjdk4Tqdo6heHYvRnqhZKe4MnGVNKfMFd0ux8UUJhMOgUQ/F/BMfkR7wgww24Xl
QO1dEa8sNj1GX4FlpfmRyewHm9lsly0506nuPhhJHQHD1b7zaOawRaa161Tdm1GBhNtk2SGK+8Sz
2ppDK95yrFQx7qfnPuU2IbO1xlH8sTRnPXNfcJyAfzWldqbLKXaK247M3asfcocs4Txb5m0oOnPb
ubbf5v07fc/uXJZG6g9x86UXaoGoNTFYO8WHwhpSnwceP9c2K316ifJkO6sL6Qm6mjCzdm/PDlsT
EVHTSfJCrkIeNbJLTyfL/U1wY+NPzAswz2poQbx7qQZ5tFUl28F9w4xXLDfQlumuaQhsTVmPb6Bp
FXb5JlzjdDi3g27SD2ceRMpuudO6MWyKJIBxvQQGzmCKaLpoBZGTQF2ZEd0p6zlfCnpcJVwfRY+g
SgmE77EGS3H3pb+alS/xnkA+6zBlDaZHVYo4tfLb4J4+qN2MG8rg7BWWqAPajsw/aKL4JoAnY+Ue
z4S+HxWU+X2cMlokV9ZdOlaPlWYXBzA8b8s9mrgYA5D8Iv9O57z0XScqt7q1lmedBnavERqE3bhs
W7UufBBjyI1Nhae6XpdLCRsJr2N/bBn+1+DeosJUT43aYhlIhme5Nr+shz5ao5tMrJts7XuN07bP
5jD9LNNxv9L6s6vSj62581hE43Co6l8Km/Jet74Z+Jx2iSwwDCU9tjbllTNMHQZ1TBqOviUYhw6p
RN+o486NM4gDiXw/Q5cOu1RfGGhi7RvEyIUE8MYWstoNZntutSq5NsK6p7rBynDVBf+LujPbjRzZ
suwX8TaNMx/bJ9JHuaaQIl4ISRHiTBpnGr++FgO30KiqLqAv+qX7IYWMREoKuejksbP3Xrt7srC8
r2HMLuluUeEYZ15hQKCTwt1lQXgdWu/Y52EBhYDw8edEj+7R4vm5dBkvB6JnUoyQBCNj6wksXJ3X
MRzi4Gvt5aLrMU8kF1YnQs+0bZtY7PypgiHeYS/VqDogLjQQVoKYXM3txuA0/QB3KaWi7dAB4CqF
+24p3d2lABv3cii+jRVvpkVYMzUjvueQly80PkRmivV22RA6XL1F1lOissCsVBJKrT+MI4HbwS1/
kIajziz9qhZRn0nFNhBfNsnidSHQnzCbwMDCUadiYKi3hWKt30VUFvjzh9/TaNEW06VAxRrpfjGA
fDkSN0M5QBdrhKlvxjGtN5nS6MIaID9m8HOqcx1r1r6xoHYO9Q+C7ZyVflt9mh/gAf2azfYwc4DZ
cwd2D1ziiW4eSgswreuN2QEYJfegBpIjxEqIcPNu4Be8w5zCeLvyQ+187dlQp0K17bnN/N8my+3V
X/BHh1YBXWl8s8nH7JDxGxbBgLawQEL7dmHPaJn4thf7tCw2eely9na27kz7/WDx0isqeDbGYC4n
T90a4HZbx0wHrH78OgmkdXJEg8mr+2QAfOfoMTR16JMcw5hZ7yJ7eCWda579sv+s63KHZn5w7fqJ
4YyiB5WWVzRMJuOFM6ws5D5OvEuWRcY1t9kp66kdgnxiVeI3NDI16ws/4UmzO0ZKtImCgzbq4eK6
KB09KOYel3IDgmepVU/FvQsIz3ky01/jSJJ+mJjyCyTKfBrI+Ee2YmgXEcwoPLp+S+1C5bv3wjGT
j7bOPtwcP43Z229D1n6IPDrobmzcMtVGz8PiY+1y6x8xuwMQVKEPJXXl1X3Ry8JLSFDypxfxxBsC
5prqvW05jeaLxPtV+KHHGWDn2P4cJpRqo0H2/T7nF7yD0nTOx2wOOnsEuhCxSGGJb27YX1p7q8Un
OekUVacgF9gfj+ox6fq1lMc2dn//aESOejQbekl4Bmm41NBXvIpIMdb8584PEiAXv1fYh2GgWdim
8TTrNlwmpGVL9c+u27Mkbs+pbMRZSP9pyqnMc9qp3EdOCjhNxw8rdSYaFuh2U+cfJocMHTq4Zo/f
Ng0GPEY5/y+EKpNHQsJeG9ZZFO0jWVwMfaxCjPIbL2rbUCqGalnf4sWPYEB73hYq4MkWWr2fiNtD
NgHrh0WBxQaPl9J+HRfMY4LzrNZ9p3WLm0NeDdM8TqkwXiIWdieM0tzs50q+DrGGH6zxzjYUTHwR
WflgV3iyKXvaNwA/Q5U72jEysRh5jgNvAkeV7eneIRmWy2zgfV2KenoRJXn6GKLtUVUDphpr4Rej
Gu2cCNlD/4TVZ0bsfjWGuA0w3DToy1uS6db57wc8lVWQNONzarncFjrvypHXPHtgIQMTVt/mb/ji
X0qhXNOvloj4d/+fMyb/IZbyf5BV+W+/0P/DYRXKyP7Hv+dA/ktY5cRbNk8+qt//u6QKn/nPpIr7
j5UBbuscpXhyeuJ/JVXMfyCCWxa5Pts3XRIk/55Tsf9heK7n+RZGXkQlPuOfMRVD/MPneOBTgcHF
Y7OK/JdiKtZ/jan4pmcaYLb4epbtmP8psqeXeoYmDVAqlbcVW7kHlt+8mf7y4NHEfbO0GB4yFu+W
NeR35/hh3GnyT8aFZ1ckTjxKqXqQhgjgYnqFOvWxSLc6Uaoe7wCmu0g4JH+bLFNERu3q5iXxL44v
V6LzCtnvQ7HX3YF4hfdtmcuj3a+GFLfna6LeV82LDqbtQ5XAgryltAPs2E+2Y30TY4Rdm2MWbyu4
hD6Adx1GiFrv2Uy+cjtZ0yWFWVn7XUxqAWiqZJnHl+2GLexHY6e9e237PrYw0iOYcTyyysDhjtHr
YIJNb6LrRSuvTZFTQkaf64bW5d/QEg6AtVcPEo95w4ROW5EJqSdW78lP7GrZpvA9bA6GxHgS+7+T
ON75c3rSZPruNRz7vbY8AeFkvdvHr5aHXTFHJMLokmogyCSLMmLvrHhl+WLUY7K3yAzeMDFtWB7N
rCu76L0YWGyLZkakEW0IFvUXhCL702bjNMsLthTzmefjcl3mctt5INSdWufu21Qnwyyyh6Qoxlsy
hr7O888tqE6A1fjI7cm4Fty/5tmzHv/+p7pJTrO7UHHWWs4DxEqFJRdzrmlzny4dqzwk8LwfixLZ
MZ2L6a3AbkI/Wpys9Uzxoa1RdVorMV/zmFWbcv0FsXN4Bc5QXNRi4YXXGL80eGCuqh80a7BhNR3K
0nZe2s6/WJk+czbt3mOvyZ7VUmonrKnzZgHt3Fht8+H6P0wTXyK4df83zqgdRdk89yjWOjc91Lcu
f8waLFmqrJzAotryUMEtw+Kr4aRIolCbbzwMU4zEPnqenSL20Wik4c9BpWpCbtneM7pb0Ipyx0yd
AdUwmS5aumQ6A8Xy7wdICnioc9kDFPDyGw/Hcq8Z+U81d+JQt9Tclcr5kQtSC8rU+/MshlsPluGE
w6gG5zt+yMKtw9alObFxs8eIkoQfIOJfC4TFqJ/VJc2r5Z6X6qRTyKdYZvzqB59RarYfCI/QAQEj
AcMVuF1jzpKwZoceaNYCMcKA+Wubzo6AY73hDOCxwKhcbThqaHkT2oRw/KBd3EvXUVc7RkW7c0b9
MGWSGqkemg7Z3dkX92LATjrGGg+7vClWrBscv5npsCnYkCQ9cAeJrYl5bXm3BvPsjtSRQb0HaeBc
FGzdrcXfNtBBp5AiMkIuEXHJJtGz9sgvrV7nQELt5KSjGJ99UR1AeM6hMCxUpGEof/npQ4VNyy7K
4keLiTKkNSdCWlbqkf3Ftopi+aqPI9M4hSEJI9sr6bXAN+P5gEvY5+nM8kdP5hSxEgcBbVPTqQdV
KuY+e/Cs8mIBM3uBBvnUU7Z9FPSiUL3FZJj33bOecGJzDL/cAhthIVbnQZq6YeI5ES3sTntLTI1F
lCr2ou1Qrys/gOYc0CFRPS+m+LG2ztt5pB2obOs3g6agxkXDcnLKcTynKctEfxJ1UAiLgoGMnASw
MrZlCveVD9khUIBTcYzrANbRd59xuqxXGrmSicLh0Up/qyX2r67NrFmU6VFruvbk1MZFT8vVam/7
J5Oawmik2INqjYTfo5o4TyegLFhlQe4cAFUuaif0yNt5jbRuaa5ZJM+djBs4hNmyB5Ueizp99Sd1
FFj8zVkkF8oUhq0bdd0xR6rntar2oJajtSjRPHBK4Nz/s5tb5mMh/H0vHGpYBrnl6KvdShIufoY8
reGj1rSBGppoZc7ogFBdPPX1pRtZtQtZ3uAJfoum/dJaWt9i4yttoABiQmiTYm9U9ZlX4UPSsrTx
dO17IXS0WUUJhGxoqjodhtL53ZbTx9KySk577SXJEQF6rUWaxKTO5fM8mz2iDRo9tTibyMyKLWSR
L8uUWHqb+UUf5DPf0zPyXxL65F7lt6Q0wvQEhPHegzr2z0q0cj8Sf4ahFchmfGqkR30Jk/mWWlEi
Tov90DeFf1q5vhtj6m41BXtSy/3T4Giv6MoR1vEkiFvrLmaxtjmxWCKQds/oZtkA3+BiSI9DcVcz
wA+fpX7sXWFRaCColQMsslImC3YSENzbmlOiZ+2JEznPcqtGx21cRklHLeJkVy8Cr+QJAe+ecsAJ
owRZKrXBlEbTL3ctn+kb9Z6VzMRrWvZgYroNwY/vYFRzL35eaf4YO9GgMq2Tl6XDJgzOWt/Zdkch
VaXGMJpos7TVIU+bmZ8iih8XBW5wis+z9PsX0QDxHQzsNiJ3HoaUrtPaJqJQaQpL/B4nq3VsPP7a
UUqnRwK7dctZ8SXH6cBxxz4kjfenllqzXRJuU2VJ+rRMMKv7reaHjW+92WIR1yFLjI0dJf6VPVVn
ts29XOpXHHU2Phis5g5wXjC5oggmwvIzuKVHzkUe0FUBfzLOY3rJvEvzY3ScE96D1Z/JcqK0feJU
gyc5bhj8kFH9y2MDazY1SQeLm+KY3YeiAFC1rO2CzdaNsxc9JtvScWlXtqT3out2rm2X3Eh83gfJ
VRV9qOoF8qPtvlBFBMvVlnQPLIKKB1BpZdgb8H8ioAqiR7YicGziDshsjpU2wp3+OlRDfTdWpGWT
s1sG9LXrvWkLAEvfCVFzakvHLYzdhfXCimwXkD6XB0oidHwOxWXkoZYPn+DlUbFXQE5v2vNOe/Cz
3tgKA6q6hQwdMMbAVHf0l9ge39m7vzMtVPB+8a7aKY0qgv+b5bbceqiPNjousaZNU9kYm3I4uqpB
C4qcF7vWgbUySRm4ePInVOHHjn8mfUL7gB3cq+JTMgvNrXuikTTf9Un2jrU0HK3c2LAufRbSCZ3O
GrdZj/MEZX1DrkUdfJIFuznrWKVhUh9zOmq0Jg00MZoga4uvSkuemYE/FbIPMY2IOCdmCkwQaiTi
hAWWrKEhwf2DTwUtahQHFeVqWzE3QujWZ5jVJdmQ0q2Adkf8i6h/aw6LFE9Uv7HuZcSe4+QkhMOI
iFOHU+2g92bYKG1vFM27LaFxt655RSA7NcOI6Xw8OcUNTRw3ozxVMYRHvCDfBq++rnOA1CWOtDTD
lcL85xAWxaDXEHguvsekzzZ9Eu9NwD0bCdV/8Jv3voXu76g3j9BlMi/BuFyUS+MENu9UZ53cABWu
Ks7WETWs9IUhIzH20lY/G+xtVlQ438fFerGtWZS5+KwGJsMF287seS/SxFmxWPG3bjn7uNaOnoXb
S2v5HDvic3RdvLDs2sTJDIPsnYVbSFZlz1LpZ0Ibrikw3Fpm9s024ViXXko5j/fixubj3x9vNfNs
vJmDvBnD5NSzP5nk9SBFvaM/iqVXF71Ecw8drzSOE54Gunq+KfyAU49Q2qefXtkk2/zmas5t/tFQ
H5YbPpyY5aXkoiLJekna8hnCE3bOW4obyh01vqDxaA/ZN+zCoz40K4avA+u+BLyKu3iduq3BJfaV
ffei+LT07Hsphndd4ynaTaEpzceqjF6WLEeOUB+1d4BtSJWRG0cv9mAH0vFf0iXGSorBpsg+9WYt
IDFI0HXWrcyilxb3YjJqf2TF1Fk++FJ7wRL6XlbxIWqyz0EWn4PlPqX8Hnv3yHvqnqOn8Emuww/A
T1pM6advGo+RdI7gz3bL4P1x9S5o5rWRLPO56fOYXL+/zx7e01BVupriR8Zi5lhwF3gcNm7RBvDw
Puu44/1eN+9VlX4mS7or0nejLi6mJt/ljMUHMyDsDyQkgGZFf19/PLBf333hEU0dMjBB6Wfl+y/R
xN89SR6TfHrSrfpmBHTQYvjjPHWaCfMP2ZHKcjZXmS95rxDRHGqK7joYyg5ouvNMuppjIYTy7g17
CAQC1IBN7dMqwagFTG0hJDPLp45jQTPqq2Ov/YT0RfJn1uKjORGtoaxqpGyPaYcUrGo/iabeo77W
6UHQWpDO5MglwRJ3YNShfm5jpvqvcU4vc543fPrqp9KTr8mF6TbroTNP89UH6kobXRPQn/0Fmtg6
ecZ0AsYcej06YFe8JWx1d1XWgSMuXR4J7Syuhe/Q3MUOW2eN3qb5jS6QAcOSwXZvdZB7EwtGLaHm
1StlckJHQV2W1XCuyywP8ghd0V68YzMO6gRmDEBrRA3GmGGEgipLHK7UAp5Xw0FlTX+RdEej+RHC
SOkrhhw93zN64ZUiFKaNY3PWgEJu+qXMf3JQnpzuiyWb88DuOcclTMmfM7fJYUTJgFWRY7vMdxbH
iGdut++NNcjHVJ4yXnLeof64VfVKW+Z01OuVTgVNu9MGSk17H/alD2ASzYgWCmRJHxNz+tPM6GST
hs4p3Fb5jjqwXZV7zX3qWO3KqfhpDHjpXKHdbZkGA9BkYJ3uDyVTcXRE9+jF9XSpGXT1qaWkkl/S
eU7G8TLJ8WjofnT0VJ1f6Xp3afm5eT0PZGcUIoCFaR5mVq3bmOTKfsBehVth5nziN9ORh9OtSkV+
aj2C+VDM5eqvwtCUP/AHXAkBy9V855YNoSlOBVccLB09hUN0tAwuUlrZ/FOTHQd/4pI2IGTM8w/b
bt0fFr8an7cku3dauyeIbg/kLX/EmWj3amG3KIf0zffW778ujf1h+hz69jkXzfDEaugvBPqidW0N
JIQJ0clR7N2JVy1fIP91HiAsbxjsbT211tX0m2OWTNnVK3JxQLYTSAuALAhMmMeUlq+wdsCaS1Gr
rXAIkKd1+lylcw6+a8puxGzQ/J2nCC+4l0raLbX87rmlv9PspLzIhOCS8O29L6PhxOSQB3UTlEtI
M2q97TqNfCbSGry3bk/BjLrRErXLzVw/U0qin7WyIoKcceTosjpoOwnTvRdqN9Qa1wc2yBdWUNk+
E82hHRzkkEoFWh1B6sira6sIc7ZR3t/jGIimbiwXemw2S6OLgzZ44rUYkaw10/mYFVmGhsJt1Q10
vveyPGSO1j8SbSh2scTjT58FuoZyt8vEGCJ7f2fQu0M4y8FwTUsFRGKehtaI/8Q4lEX/asJHxOzi
EqyJo32nRmu7tMqjfIkiT7z9+RFi9B9ohN6v9V+6EteRVbCGYZx6pqIT9b3RP9JCey3g9O+CKquX
BwaUqzbDKJiiJA4qArS3SWc5NCfuOzfADYqbB2dl1s7luDgbzNfFoTHHRwp8WL/ZybOGonBxu/x3
BjlZwAHP43bP8j3be1Gzo8aao32EqLt4hQ/CLcl3AEDIRlOVDW/3URMLzwG93ufNWvYHS2tjwbc5
66aJ9UM+aA2dndAFvZ0aIXVX6UvtaeGklzYrCuo5i0oTZ6SfDfBZIuimVROe8+vQ0dSdlGvjTZxx
R7fYsjTCMZvNP9KFkhUAl2xOcrns+4yKV6dpftptFu87W4FVpTIiZnm1VR61rvRQia3SeO2RLZEr
SF4VHG2uyRvxajOIDexzlk5UcZJ54OKEiXLKuJfkJ4fS/MzG5c0fLTrDeQKYpUQV9nDiJPOInd5Y
6p2G3AIybmLzRK6vKss0JPrFaB8pjYdowq1k0h/sgnvqplUW20jIMFsvbgoWCoUXLhLX1mBCxaix
Ft7+fnAmYbC5b4l/lF6zNTrQf/qIaCd1X9AuigMRQC7MOFoSdmvAOFdn6nqXUHLo3nZpRu18l4fO
0FwbLatJ/CIGNxn+5T5ReFviW2r5zgWzwpaQyhgmTvsLbjJeti4wl4bOEGj7PO8elJu94Ov7Eksa
UzCdoK8m4F/h3mKXFwoIqiLR1rWv1jjFO6lrNGPo9b1z3Q+CJHRYpmxU3ZGSyaIpzylPpXApli9N
a30eSvAYMt6QZ8uDQVv16kdL9uyXUHBcuBiGs9fX40vLmc4XPPAnTFueoC+OanCHvUXTcQeilz7F
Crl32HvuJlhMDHXFZzHYjD25/76Czw+pp0jVAY4D7fIbwTd/KfT8h4FBht6L+pH+TAnuh+ctJzY8
BQ7+4iP9o1/mlHPZVaW5SemN2U0L75+RtrH9LKwXUmIjHZYxeTYxnlxFtyg6OuiGD2gNVtjbi7Nt
E/WQduZ4hvkpTjSvXYfezY7lrCSzMREMwgqPYmytoOzql6ZgQde+LePUhhOyb9CT1+Pwu0TPToPE
NOIdPzVdyTkEJ2vvjUZQFSSe7WaQ+1UBCB1IO1XM9qPDZES+pI+fXO257dXADh15CaPcNY3s8VDN
a+h0hoou+4Smo/TUoD2T/WDTTI5IaGv/rdZMePzHgOVhSb0RPy1hAUIAO40X+67YPflx+gizzN2p
2DZYs3QXRwIPQtW9KIi4cGtPOByfst61jzRApDgF0+vI8lP2JCCSrrVvfl5+uFwXW72Adjyx3qSV
RAsMDgfgUiofucDoQ9ZbNm8+tuGe5vjXNWnV9p+iG95EWZVPNUhUAhPObw/f3E1WXDrrygXjctF9
NENOVCZR39nMmQMjgVE57e++Z3YZIenMFUwA2C5z2C/AmKsEAL9RnBsnK68T1vJDomhqkTqV2npt
Xbj+UQlMh+i191CXxXKpaWXF9wBzpBj16FozEtko60mZeRCVq+XWeNqFhIs4tllKIrPELKnnSbXT
tUpsE8N1t9RpM6COBeW8bnxJDZ1S7tgcmNHwOQp/svb9nLDEmFVzhl0dn9Y/FfUyXwzPZvCk1okP
0QMtCd6KOi1JcDMqprotjikLox34+GXrQ7fd6ZzdDxNn+Gmpp7MR+3C0ehzQaIifczrVLLi9+Djk
o78tE+6WKbdIrqSCmOmAuwodNgfivUl0QwW4zyiqQBkY3Hq8FHbbUbPRNpehPKQR53mHY8SFZjq6
Tig3MKZEnRZFURzO25tHfxR2j4TEumll4eIzaEQFy0Up4oh2YU8GIGme89HticaV77Ps1N4dSYPL
kq6vCv7FtS+R0a10JNy5tusgifQ0j4tgpt08cEqfOAussiay3b1jGV+20sVdlly7TuSDAE3MS+lU
AdkNsekhDezsNLkPlS+5wVhWgNqNtRTlFRaFy5BFUHdjAYy+5GqgPgHoUVA28x9pFyQLprFGLKDT
WQ5DQk6VBOnE5mwnCz3GpIq9M4V9D1+UVUtfEHSqxLpH4SIJIpu7uTKmfM//kh5JW427ktND5LJO
6abmbLrptHVNJTBLRoGISYtMqRHaS5sG1L5dk8EkWW0NBXhJSx0G+g221sLE6RRi38kUxjtrX5JW
tybC0d8X1VsuxMUwFca+OpehH50BC7f7pYpVMGPFdLt5P04pliiXSP9gX+2oebOImmfIZvdR69ON
2+f6zcVyGkUytISfP9Bou3NcwNi0qLOc0BpCZTYSwqw+az/xw3LwQwr75mMjcdaVmoOzsXPOeTr/
mfNpeSoRCIpx+U2thfVqpcmfJtFDUdfLjeqEaVcv0wM928MxL6yDELxFoR+vm0MtEClvE9cu3NA5
YPktYnE1S0Li6/SWM5yfW1aCsnXaY9yb6jR5k9g2tNtiuvaqGyEAouFuC56EOQp9g3Ei720OjHPO
ktW+TyZBajdjJhgjYl6ZhaHC9o+CRDOAMeKstJWzk+tW56CcDkXyiGyWkxNM3rDL0xeIvbyinBIS
nvyNZ7EMytxYnu1eO0i33TZ6LAmY1O5WovjeMzrEhMgKeEpRuS+6eArpBEgDBFS8ovn85HQdz/Px
baD+7t0Yyq2T9QMoI1G+upQjbh0tweFTKBbi5mcv1XxQOjcDd91PYp4LKcvAymlykSXlSTnKvMCZ
/h7hlO8ty4sDx13PU1E3hjqz9XbipmsRRngoU+KPnUy2qQ7qA7vIFtUhObqCGChGk2I/ZL29nzP9
T92DOpsk/mbUX1pQl2M8px+2APzQD7q++XvBdjnKkus+FS4bzdlc78ZcY0l8pLMK2+fo+weP+iNL
sVBTiXbmRGnfYkCzu6Z+Uqow6Bl7ROj8sdTG59I45y6ozXY61PJCWfCFF+G1tvyHWRfwnljXO1CY
Gt84EFfAABQhjUiPcxReLzv2tg4Onz6tn4m5kEhetbHE+1Iq/TT6ZeVOlZzPm2/aljyLA5u/Djr5
aE3cpvuOwx7Qf0srvH1XQAhxCxIURYEoRjqjMTCWFEnG8cLl9pvojK2ktMqQEfRPpVk5TXOSLG/e
PntDlHHW3jW97LmARQj8CrOU5n+0uJkOEU7Zv55ZRUy2o+kSqls2QWOrju3caHeltS+ua2kE32P8
S8g3SQ9BSxXtRVSnrIfSTrCR0R4xfCMNUkkLzCSUpC7bVqneHrh+R9c5F1X7MEQN3iu7uqRC3fW5
rXgYeOKTrtMON+NtaEnPNwkGFUSI3UzIgieMTbuClbsnU9jbos2cMHUWmE1tw+3KIKm8FCyiE9TH
aPyhChtpPYX647uaOmuAUgIFW4AVoLVcKQai/4e8wOPcUM5SWu7AEsTWDyVvGZcCmp9+Zez0KKnf
aTFHfAk7LR5+Do57HVvfAwJEtpK4f1jX5gegIZQMkUZQDMSmNuP+sExoCZMiuz5RNBdOCZKSRVaO
n2F+6LGVPUddfRI9vBaAYzXtb7jo1zArKwFird70oVc450eFY32NvhZkYA2ysNMaiqU5lJ0EOdlM
+7ZJzQp8SUdAa/nwu0Lc7snWZmRsozVsu5C6Tdf4LbWe5UV/mxgJPdK5k4zlfuEGNQqCu+0a4UXz
+mnJYUK7J967kPNlvj7Ua/B3XCPAJdntrWlVoSZBuv9SCVFhyqk+PbLD9ZohXsPEiYPaDtL0AOnK
2Xlr5HhyCB8r/4t2c3gjayy5L6wAaBBFPgSWKZm4aFVPySNRZtz+oNPsTb2GnJ3li3VYYM9k6qhp
DqWP78EiF00o5sF1jk7UFoFNbnoYCFAbJKkHEtVgHtaICiHrxOPqmtNnKVf8HjnsfA1kazFFDyS0
/bZ6dqx511a0G3kLCEU7wEuckrQi3J0v3tlEdNl65L67NQAOzsFg3pmolCYd3jFiGgNx8eZvhGKN
kJuDfx+E9laRLU/ImGP/J/W4xs5dPIxrDD1a8+hrML1YcYacuP5MaEH7xnW+yvY4yuTX6FArsdhn
wV5D8+dPfw29a2kGB7J8zrgNUq5O4esakF9Gzv3rXx4I5A4KJfcd0vS0X4BSWp0dCUl7QQX8pV/D
994awzfXQD7RTuyqa0jfWeP6Lh44FNT+bq1R/hplAAMFxmQ8neWeeHJ36d1okw6mFbAPe+AoPZxH
tp2BbhlPvnVZMC9T6Dr+oYaObNoKFbBXvACoIkhayPIaWwisF4b5PkAjQCUTz2n34ulD/BgRbTAo
an+2ZswOtCleoQgYDyssM4/jAGvLyHUL/cBVRgpjEZsev5olBo5grJiE2Rzsm4594WWC7c9K9TWG
qaCvcAXNUR8JhMgVutCiUM/cKOyC/mvcoXV/xtjxSziGFWp2a56apH7yYhxAbUsUZjAj/UbzJ/kM
cA8R3IcZkyX9mqAgYu+xX9EQxQqJqFdchMhw5xWHxQQjYcKTKMmB0qW5ToYsBGHH+Rc3AT/BGabC
eEEyIIFNoa+QinjFVUS1a22tGd4LK8E+XFasBc/lkQwYqItuhV4YtJLs+CUCwkC2DuiEDCMYGZoC
lmGs2Ayo86xEiqQ6NPzAJwFdw1gxG9YK3EhW9EaxQjioTgDHAZejWgEdnSSBa2neH3qhJqBsDRiP
FehBpcGFOd47lcQOL2MWXTvH0XH2cN6LJ8NihVswvuBbeeAcQ5cs1ujGHj6dQtvTptAgjr4SjAfN
F9GYSdYNROzYw6FYUSTlCJSkhU5CLFk+SKIDlCAYd1pFEMl0UEg2trNfdvOldRzHjL/Ak7/sk2rF
oHTwUCKsOHyTtjrOMZ5xi0185CL1VTzj3vwqYjBNYyYmNu0Hh2qYV86wrm4DCWyNiLxo6W7rfKBv
ExlvNw42HZuYEbd53i1bSrbWuG72COZFf2myHmSQLU7kuC/TPCf3XpWM73nylhV7O6J2RMETecDb
OgS2a95rS3dxsPC7KHJMZKTkuufVSLmZ2mIdeYXYigExJpZDzgvYNieVF+bW0MyK1xGjQifVcnRQ
q/cD68RdM+h2OOoGPKxazFeEjMeG4prrAC5S+twhCsXfUtbzyYpicMGmHtLS9WaKLLkQ1We9i5/q
ZKOtsiM8cNk2vJcRB7EvuYHpjgk1e78HnuBxFZtXDjkUZzUT3ZmxUeNYz//5Ye76+gRE6TnvBzMY
pZFcxyhMq+io42NIPE87tdXYPS5OWBi2fv37wW3UlpZd4ww7ZltmaXTS5bMzQ29N7ZJb6HhMnKk8
4sNS7+thxU0mzklOOu1NgCajM/1OitrcVMdkUeOdex1Jmaw4jZpstjqnY6qskGdSv8WioXSc4Z6G
KkWGhI5tKjGH+JzrpX/h3Vshhk4kAQqIfgRgavZn3a2CWso5cBTHuhE7E8ryKwNHfV+Edablrwx8
3TB2zQwktzOL+egsJBo5qQ1H0IdUsjvcttnyLfvKUNOTapKfifTji5RGFti6KA911PxcBrxZakny
64zYllGx/UJwedjo03zy3ba6eNTKHbqBwXQ2R8xk+Yc79fPDBGLzbdy9T929ruLypI3aHoMYeAMW
la5ZlA/lxIXSmbCdMvGM6dl/9Zt8wkwXfemUbPVk775wyrzqk1u8zsKF91MyjivhvUF9+uhqhH92
2xRosXjuyqx6yDuwRBrGop1ZathFdNwAdiyiC5n76QkHEbGbRCJVxR1fny4/qNGc+kkAE2nRmmI3
W1Z/w//P9DKb2sOAMLPVuZ6BdmZnvrl2J3AaBT5DRu+kgWVMGeSLXnuPR8b/OcZdXUfi3EkPDNDo
dbdFYmUEpWKFfskhLzHNmMVqjSslMg4OoAR2hN2pm415I3v3XAn30E70lzWj8SuXZNR7scV7EPqN
Q2lPK1EX6ZPB5FViLsm4a6+Cq3eTffWt8upQeh0lhm71xXh4JzgPKiOfV4C3T9aIcykbzzwgaP2B
9scobiVP1qq8ezOMLnu1cmpmyIOgALvGtEhT1yUpPwsScH6Gnq0oiqfj6DDEOnXwo6m9aM5MF+yU
TCwg3guZFJes9u9WPu2MyT0K4Zk/Owftb9R7YB3efNZEpR64qMt94owpdhJ8mgm+qngudv+6ifr/
xh79H3zW/z8B/+21L+W/t0//z+p38m/UncmS5MiWXH+FwnWjBAYYpkUv6PMQ4TGPG0hkRgZmwGCA
Yfp6Hi/28PjITS+4oNSmpLIy0t0TDtjVq3pUf/23e/31/af732n/f//O/wD9B34YBDiko0gK9Jp/
B/0H/l9AYHAwgvwOZeB7/Mq/GahF9JfwAwrSOHsLn9/znw5q4fzlO/yoyItwCrMY/K8YqK/e7X+o
jwikz0vDJimuxQFe6Pn/1Ejik/oaBGM0iyuu06fUYJUIgBuzfc16fe9MYUOyWKS0eZm6eZBEdFeu
AwxGYhnZlj3S0D98hP/WRPCPzQN03ct/ek28IJToiJUNByQ3FP/UnAEWzs+sGRY+c1T3Sheq2cT+
dT9qlDq6ceM+9LruNgOrz1Mz1d7eq6pqb40hgETKaAk3TA6e3tavXnv6jsnfzwjYqvFuEn9wzoVY
RmLeub5po/ybRH/3e+oNPfEVactVi50P54219OspKeNt3wXZ79Q2I8LH4s2HnGrWs28Kb2aFOxTM
XBpsHnwNxNbYn76IXzQ7d0wn7o1Zjc/Lc8v4Wi5A0d4qYqTFzh0F9rcg2/JcxuidACqSHbKkuwOe
0d1nJST8VecU8c/cDnJj1w0CXhB2R9LvmvRint21FXlvPw3Nzo8ki0XfjTdsn4PtbGHINLXV3Y5C
JdU+66meblg6vqRjBKfAd+WDssOeI4AIvNdO2hxl2K1cgcafJA5tdBGHnRqO5xUo35qBPyJrK736
3mQy2aqxVVsS+w4HltlSH4nn988YqtUmYiey6QMRnSOJeFXWo/duh0v4ljpztoMcC0eK/t4XGtmy
5zwprLeRKWG3RFIf0DEipGYsVG2DhWnJ7fFjHDQZ08WWOzcGrZ90YfUn9i0D7NMXaHBsxaxgmK8f
bMHG3KS3SSMS/JY1yOom0m9hTK4rzXuoQX0+7IMCZyvuAXWy3SR7SkxcbxOddavAdPVmrDT1oTyg
15Vl5feqKPr3LE/6PQUVVCdSPL12pybecqicj8xcRAvbJL3HUDcQ17teAGXIktO2ieC5HY/73Bbr
hTLyjU/p3m2iex4uk0reFsdyqCgWw3xLzVizKkDIkM2jJR3y9nS/jO140+Fg285Jb53YMicXQoDm
ga0SJ2jHoZmloXajSy1zlUY7iDEoWhNjGgtVPFYuzsStNXMqSore3jh1ixetRfjVlDm8mWhBh+iC
1joJYorPi6beMQxJMZmcXkIQ0hy7qwRMOUHh7ZTiZVSa8w2zB2jCxiWmkLZY0JULPTZx1HTiKam2
aipKdk1Rv9a9FV7Xo1iFu3guYgaNxf2sBWGjxrJ87h1QMpOVBR+Ww1w1VwcY6u4VThKvlNEDHc+V
jrAjt5ppRQ8X/Pw4wQDRg3jo0SW9RJ8nt47vFmDFBy1FcTM3Ov2pEh6fEcVxawEZ4YYwh31H42X7
DgsgOiCfg6UzcbnRJB1v61GCo6/z9GwXindWEbjetgOquqPC7IS66R360Rie/WX7yA0yPA59bt1j
t6/2Al2WNRQU37XKDCsFhHxjjpQLafAjgTHzHgt3u5DBtzj6AwKwA4MJdoYsJ0zI7NxSysLwLNwW
m3aHdSYNGbUBmqdvkpoIeJNe1LCWSEvQBr7XTuFrNAL7p/UCtzfdHjKAexurmDHe7c2zHIb6tQLg
Dd1dUu24oTqZBtEhVdXW73DprKNeL+RwCabex15u4QKOS3ihkI3Kr7DsvPcwyMJDo7V74dhm3TpT
I9cxbAxGIlyw9a6bjLa2FWvQQ+stothXFjWIrsWaLphl9kEM1MHVlCbNe1OnZi9ES1ZzWOqbeMzC
9Yxn/Zg6/MRrkBkrv26wMpCvbw06EgEOTtT5PEQ37EpE8ce3vM5QIFPJpymJsBA7xMO4KJWlvjqu
yq84durXkAv8bGwlCX1k1u2Ym3na0jsg/8ysVohTdCq6xSL2XtCpd+5Z+TXczXGnrrPBisymBP5e
bvzr9SdF4+3i3tR6l5d9RHbGOK+AEfIPLOe0mpqyluVTjyEFFzvV5HR0279pBJ6pjhDp5N4MVdT+
JFUHesEbevNBafP0J6tyMHEjliKI6e5RW768sHtwvl1nkNBEYrc5JMKeLxl/l5/FwkulzFFfhiR0
fsf22Mv7pS6jfQfX4b6SgKslkdKnuWrbgzQRfZM8P2k86cmQU/Q10acaUyRwJIbNJl1W4VvGjzry
kegVT59ueelEHEAwcfzg2OZttrFT61MLSUS1mNzMf+S+mX2MFGU6K9sNvd+95RgGkqhzjn03tAmc
viyHNz3kGXg5yUCG4I22m8yyvGOa67Yg95KHdPTGd9rCpxfZ2cFz0wss26LzdrBRxj3732yn3ISM
sxfMly7qhi9/sKDiQnfLN0XfhweZ8JpmkNRngY97zenFgqwFl2H2UTxXAZ/iLhwsa147UFpe2iW+
tUQiXIAEbT2sCir3Lmz+K0CFcqzJPqTDdWG5yOJnZBy7p/mOll4xpOd6HIP3gKjI2kpTKrsruDRJ
twS/JWBVpmEwdQ2A/i3N1ddMMKPrmTwmXY60suuiWYPI66dzImWd7vRQqOmrUhiMjjrLh+iV+R4J
qHGrlQNJfQt+wFnbvnK3jslxSYfDYr6gIPNkFjnymWYLRuBi2aXD5J3DLKrxSgbmIwkwZ0XVIL6G
DrM2KHSzrcCis5VhP6RQvLjR6pfQrpJD5MfVXqPnUnuDnVlbRDuWoLHWIiwlN49mXIcNOnME6nVV
2voX2+qHnm8jnd0HSrWRQ+JzVQHTnbud8c3N5P5aEvmh5zOhE2g1R7vFyZyo5z7xH9LkmdX32Hbf
dM8iZ+CaaehQGaoG94z/kEtYPV36UreetVIB6HSHSM3skfWhy2Mm/Y24W+rnprydrKc+zreNASHV
os/O/YG+nyN+5U0PBBui9MXI7mjPwzcQawAK040EEjTRSwO0F2r/hFfFSY8hPG03ndam4wQH9aku
LRZMrENbB+BdGN/Ybcb8jgxgBWtbju9pzUrVOeNOvMGEVbg+Owb1IcoUADMNDQGO8rl74JqnnATX
VF/0BzzaqzK/lnL8KPnH8ETrxgeKw2HpNiz7KegheYQwm4cP1wBwFhGHegIUZv6mWkXPJQJVPH0w
+G+6/j6tYOh38O9B+hZfeYjTvHyYI7zEHopquqkGXnRsDzsXv+GbxPS98i0wjQu8Cm3HP8OEDTb1
kNSUbNEsc/6UwDEhzrCetnXdhlDQeGbsfRdjLbfWDdbnI0n1X45fopvZfXjrg7E+d7FCTObEsuko
H18NUc9XSXrR05iN2W3oj7fARm+ARDXPcvazTeB2FFi2JWs/35xaHYtdVwKfDa0i3+R2SayiqwCn
XEX/OVCrZmluhRUleyoVrvva4EznWoJSyaKaDAjCSGUkMlxd6q+0D5uN6XBhclhKN9YoiP3x0DsO
ojILDNawxg082UhTHnXTmIAqElSJE93ibYT2jAHk0iqrXltFfK+Q1nE8YJqVCRikBrw5XOhvfNWZ
BFjSzH8GEBe4IookeM9bylGDaGofiyCKk1UeN3yPZgrBVoGiTHqtc6mh0vZ++VxMmcMGsu7sPAal
QpwmrkqvPGbkRHEi8eeuIUfYu0AVAdQvrXZ+i9Dj+q3aBx1uYKDP+NL1ANdgk4rU+uVRU7BlIWJv
pwyxYet0ysHc6KXK36m8IMlS1nymhZ0kK/zmyFZwNyfnyLOJCp0lZfexGSm734kxEW8dJuZzDZrg
sIRq2veu7fzuvNzeFi4opr+3u9uucerjYuxmbSkc70HJbMV6gGBIfAW4FjoklOJVi7qyTHwQPtpE
OzKoAYRe9iNs2PL5QU+hw9WrBx6rEXE7fPlA8a8+xlaRq+NOF6Y3k5exiKgCA3crBNkovKZBmV8W
it5afR00GAb3BX4VXoXXPi4jZOIVtnn3omM7Wue2SrbONEcnLy/jh8Yq8/vctZe9loqldIIfC3jN
cPC8KxbHit2jHRrA3pGDetLIFmh0hIc6A9W3rrI4uMVenr5qDf9Q6mnaIXxdceZxC2KdAfBGe0lx
9gsNiARECbNfru1NBBvnaEtv5gtPMZ4s63PZkHeMbJuOEVvcOYmNINVyOiNvar3jlI1PmWYI4giu
b3PikqvZ78ezl8PN4XS2/MrsfmIbUs570K/0suOc4lpzcTHPI65y6Sfgw2Ns3hwx1cGS+Y0lxvvB
1MWjjyF8lfljca7DTCNkxSAsBI1cjIdDcFMtnIaB3FnVgTMCdlE6FuCQlTnOQK6XyqyyEKpeL3Jq
fawQPjrPrbOZiSescofSebdqnGNkhR/QSSTLr+vmPHUxRU3mAAl/bZwfMJFHB7F0S7MfluhlMWql
EX5ZVjjiwwrK7hhTUrnx/cV7zjEqYJIaZbH1KiD7AOTFaunDHvpGzx6joAw3nJL8JbAi2oq4gq6N
XULPhzRpo3fbU3JPjZB19BSLQ5NMpAX8huNjUzrcPTrxBr+DGG1d1c1rMDr2k5uxj7ew+e2EGvSp
Inu542OcXwRq/2OxtNxy3ZDECDbcYa951uDB5vhO6HL8LQS77ozCzF+KHfiu5k6w9Yxd3dRWkKFA
ZN3BmQd/pcaoO/CkDY46LRhoHcxubjmHj/NCrEeMAYb0vs83Vibjm8mOxhvEgTnYCL+mbCV2p+dg
yvIPG/AiU2mOHyPqx6vI250q3PFgicJ3kXS3GOh+x6aO32uaeHbGY/AeRTmsKzqmsfmH3SbpqQXI
wwVu1IR9Kup96hod2z7Bk6oPQdUbRHAlbjNTu2dfp4QiPPoApi5JXtOu1weNUnIKrzuI2R/jG0GQ
5SXyLOcy5zEPi3hKj8r4/S/XyTEmmQDfXjbW/qYYx+7G65rgoSwpwiobr9w3Fij6SExMd01cJyfH
Whhj8mSaLotbtVtiFN5LQRXjTT6AFGGy4UziGyxfKAdVsyc0MbIGQR/FlkFEmhNi37wthpEidAuM
ctCaGWcHrKiYXH7ls2cgQrcZYO+8OcMRKf8AHRovAYGzz3ko6ApoSELi6ecVJY2huSqgpuLdH3LM
X5kfUYYHb25SdnYMPcb1KE4nLmar/j1AQiyp3KlizCsdXHWcrtzWLF+z2jYBBXiD8xwMI4hfPNnb
sXKumFuRbh17SC6khsyTxxn3aONqW9k5FIyioPNxZavG33hS2N+W1bvw1jVGBKOsdSBS+GntSOeC
VY0XbzSkIClhMxvtaAdfac/93O//RG1MorIJm+1UVlRl0Rawr7I5u58Gn+gnVwJPWdXdu1nk3ZVJ
0OLAHKAksQHQa7cl0UlfXRhlxWOMcfQmrrDPus1VDrGj6VX2o7p4UmWnSbvBE34DZtIJKohHRGRt
XfcAVaxoGTMpdKnFxzE0Q6tlpG2zB6bkbkfFU/dswYdZ2QnVCnRWOXTMdMRgWbbdYnRDzQhV9yyU
JKicW/FGq77cSIuH9xZa3LvLhu2rzMTfTVqszsduVk/QP6f3PEjjryognraN3Kq6w864PMN9mg92
VCz37TIkn9qv8tuhyI8x7Jbfc5QNW74w8VFRwXPA+1iBzQsV0dJkmAA6UZCAY9kloRU1tf4yw/WJ
5SPvHdzebS8tRWMvvoOQUbetOuYkrnYTt1NqFnFYl2PPQ81VwAeXLkTmaJHXFHbjp9yOXN56aW5E
v7RbqMflOXJV+BL4ZXsUc0m7nQu6MbaZPEyHZazvrWIPlBMqTDmqZ2cq85+8qSnnslzvJsQev4ti
1/9Mc3e5w5Dg7ccsY2UxBYDO1gMwQoe0HPPKthjiNFy5hOEoG5wt+5sJvb2PXdfaQjbIoLXGRtxx
fE4IRRjwbk3A0snyRjzOpNloyJjQLbEuwMHdw/2O3wTi4mXUtY/Po6B5SE44Ga+w4tUisjzddVav
h1umO+IIGcvOtxIPMQfyFq2os4R4hoSEk9sJ2bJiKmU3MnV1cg5iJQ5A8COStsRHMT7jeF4ZauNc
EFQwZQiwE4C1Alcxwy/KfsNL6N5qyx73lGdiRE5b8VMijZHsvl7C67rNZI4DKm/u6ciB6EfYnceZ
9pwnUzkJC1PHeeY2UN/lk9D7Tmfjt63bdu/kldvuGhuU46qFTHYk52s/jVU7Y2tLrl+ahufBlwj7
YJfHmiY79tQWdcs24Sdesul/QZLAD98ntf9m0T32qRwwYZ50p5d4njFmKFmG4ENn6E5s1+luhOCx
wsClj9izvbe5iCSFNL04OUucX3gu9m94eN09RnLOK0ufZI/t1EIDtTHjfA2eS9IMOOTfTrvkAUx8
dHTzqboRHqVORZ9hnKwnxI/BhNGz4FZBRxTtaJ/NnDecZodSUSWdZj/Swu0xxgUEqQwvfNTS9aWX
SV5qCu3gzLkKx31cYloZWHyxnyQ0GZh4uXdE1x7qwEpORVJbQLJH56nLbXrQale44d6Fj1ZsPFEt
j8xp6h0CW35iJ3yV7aN5/F4WpR4iogD0opl4W6Z2+gz7C5L3UrCyXAMFIcpGBeguTwO6GCodkhDw
7VBO666GyxvQ98jhIiFFjCoaZUz0cbgX7IRfTFNxRjDsBH01YbK4mjtqqi+P6BlY3ysISwQ3mhQC
S6EQJ+r8tk+7+F4vCxvLaLY/XYtGh7Ge4mNgKvs8FKO3X1wYnR2wlbO6uhQD6m8PJmG3Nxuf9DNq
8Inb9nzwxgGbCiCGTcWQ9+o5uc+LFRN+g7rZ9MRVd22qJIyRkWuAlYt/m0Vu+11jYvjD03LBsqjq
G9lrA1Cej5yTwdg+gBqJH5uuLY6NTEbQCKTsQIEnED2Yv4sTkkeERWmweEj2bFR45CVVEsHc7v2z
03nFwzQjKg3sYJL17IGuy5l4WnyFcKVXtbTdG1E01jcPWAoFrb4LOSTRlKi3GIU4QALcFshYXoDF
azCd+iWrMf1aMK3ftMNQ3KdBPxww4nm/7aojP11Ny0gcOJXp28Ij9s1jX8IBNB8BgfauOvpprJ9s
12swSM719FqOrQ36rqtsClDD3v5efEJop6QvOwziWg3QcxqH8ghy0cE6Uq7/Jy9SD9zEFNvV2oH9
5pAKLrpubca4fzOTs8zk8otCbbisXEIeMruloC2k7c0FchD4MTxtHrEB9Ts5X9fO2OF5gLkX8yfx
z0YT3HzGf1U/AEby3pEy+4CpUMCPreVAwVo7scjetGqxWPkH3TNiWo1zVTpg7FzcZsyJ0NLi2n+0
1GzIf1eYiPk1WJKssOk3ylv7YGyHATNIM39P1Cfy2CH70dGgDq1bImW/epbFT2PQphCdjY+YEuM4
X5WLpX5HmBuYXv0pJTwSVQVxf3Rylz0iE4HWcbavR139YHalZwRHvbPx6dm70jj4kD2j2be05DlY
i9iexIrrWWS2c7VQ3ATzMjtKmz9sJUcc8Npx2nab+x3XtVfRUbhiNeYRYKUYbD8bu74bTZC9jjW2
7sG47YPdUPDQ9eKjslsLPKSuXussJNFWsOMPoijjil4MgdaoTak06XFzkmX1yzOBi1quAByk705Y
Ts3eqbKEQ69jZ2cvmr0asoHdUwKjsHOwJJMvZI+bvYeF7+X6d0xpdNqhWUd4tVBCc5QcPwnLj65V
+NCbNCeN4WI4bbkcgO/5Z0/xdR74/64g3eG20KL+mpsu/er6PjgUSukzTyhcgaazH7nPUTQ6O0yx
VTXMj7xVvj59PcZPyHj+pUkcwEJsgMQ971TyCuWsbkVM9BGNlU7mRadogYM9ix+/KPBMJ9CNkaqI
N57iQEzeFZFevXgWMmRkmCLIR/tHANckpG3fa85mkP05o8f1vrW9Zdm0SR2fnMTPXn08Fg+jj3BK
Ht58l5Vv7XqrjHHmVAUESogLZl2AyhPbLB0MoSaU7C3HIjyTQRG6v4JlMJdiTODmjCKFhuAvwJuQ
l2IGPMBgrKHiJZu2Fk4wWgLFcDY4769MAy94h76YI+B5HSkNO8R+Z/MsX1CO0+yxbwFKreCJzrT3
ApEmKGNV2bNXeMvVKTt3h8VHzlynMfZTHLAp0fuGmIERbEdNdV3pejybHqpyJCs6hrPIV3Ps9QnE
BZdeNsiFxbKuXXc6NikJixURDefLJFV5W/fWR4tE/ULoAgYN/4rp08++lRy6UzwtRGkW2iHw/Pjp
g1KccPLEw7olR7DIo8gPDTTjn6kpnD+58fUL91pyHck4geQqZ/6qEzt6otiRlK9gsQxgAC3sesqE
vARiZdgmuef/4Hwb6LG2yuelLoaFCqCw34kuaSQFr/MdEz5naVmeWLEDpFDMFDpr4D7k0BkObg0d
agjn0OWePsz7FuTycy1UcRsMfQZOJ+CEF0QgYhJfYtJyS9RIDGjDHkkGYqLFJX3JQbmQZNUVOwIP
Fzi97lgtsZ0gDLF+9bmG0+U28wmSaR+gIBUcMWbdqIIFTX70lIusR7SqZ+7DSYVOqmNNh/voTsXK
R3/cJIGq7qHFBhd87eNnO4TueijdllaxcAyBdhVVuxrbZHqwM1E90hIZPTmWnO4xI/i/lnHWHwNU
U05NaXLIwl59TyYEfe4N5YeGowVUeUab0UYvt3oIQKl7zXhEPemuhBOJQsPt+rWrpnLaYJmhE8ap
QHKirYPhMmXxWsqGGpOBj8kKuWMHulk289ibbeFYCNMq9eU9I+sVfEQU7DDoSpHH05GBu+yaB4o/
oa9Q6dKdPHq/LnGtWS66rvtW26EAZdWXJ7XIhj6ejvOG6BQk2ijekIRun+dcBfjvqoAjsG7tUx1k
JadfUR0MRS1QktjqQwNXA9/Bvj7XbRVy64B4sg0tUX6mGjgdLSzR3pOyekF5v5LeWKAcC1mPF3Qc
0FvCaRFB/GhDNnw5BBbRSBzDg0RxrOtiW1v4E1p/LHcJ6JMD77k+jSC72fe2mKCLnqqEycwEbDR6
6ZbrN3rl/kID36CS5TlvS+tRabrZ0W+9QzQ6ZbOSvU3wx1VUoV7HGASdhP+9T6YLUs94iEy4POKJ
KbdBGIsnRo3xrp0L/SjUta9UziJYNWEcPgGEid5SKDY//uTGr9H1VaClUG5TCexwPLAgxGuyLQfP
kfFhyrzoDSPDfJro8j03bO02dAKgMlHtcsxHrznCnm423HvyA3eJ8SY2sTk29tUxWCdFcxxsyM1Q
fX3OHBkHs12YCLLG0K1uDFIHGsE8P6Fg4vo2y8zSgce9Q+WhXdDKoOGGl7UiCycdZ/nMjGTlo5cw
OsFBnd6Kai4BlIRT9s5xF5XSUxO9flFAsMppeMu9HJ3HWLWkIeM8RrtRHuCckRbeFfZBG0Zpy/qq
D809UfrApx1+ts+gZYqfRrjDE1iU4Tg5c3zXRhhu+VzK6gD4SjJp+v4fASoQxSD26hdnCjlSGu4r
EnUEWwUHt1UmGJwJO7byqaKv6CBbHA+b1PX0XdJO4ssj67allpq0Xd3QnC2DDMd17+M+JB9FIZgh
qGZwNlA7U0Cy9mo3R3osSSkSS4vPbH6ZipSFkZx7tEnvJdDdo/QK6yJT51P11RCwykaW4I35xSO5
5w6iWDI/1nH25Ni5sx480OaaPcTR4aC69eiqATtTTi8Zma2dXCp/EzQUDXkQBn45VxScvZjiLcoV
q64W5Mn7ICGh0AaTjzs0kG69ZAHSmJVZ2EdsV56BvslfGYhCCmti6xxx/llH18aihSawJ9p3+gNf
hXKTo2dfU9Gm+ymKEpB0k3hPSysWetu5Oh3ZRluym+HOzuvqbsnred1WLCTmoQtshgKDvQL5I9yV
2rNo9EOB02y9qU+AVoE8q/dESi2iB8X41FGDcAr6pTtnqctUi+AYQ5sFp/uzpDK/q5qFvFGSZmu+
cNl+sIzPZZcbfWdXyr2rqduAFeCH1ssQzx1tVUvWv/ezF5+oB0ag/pcQsZFyrZKgxjB6ZNSucvbk
xeVHYexkhy7MEbom7n4XxTwC/RaO1DrkynoVztw+SC91bnyLxOTq/4nl8P8nMyFfU4Hb7h/ccP8H
j/V/aFN//UbM+r96Cv/jB/wvX2EU/CWF5+A1ch0PdoUr/t1XGIm/PBlJHIJCBPjr/oHLGv0lfWbt
CEHRx0USBP8JZvX/8mXketjxcCNGvgz/K75Cz+En/aOxMLQ9IE+SxWrIjxK8Un7999djVifdv/53
8S+4lNo0Z4SHPNcN/SaG2gXDKWvmO2Z192VseiqTuiYrEI4bmO1BIt65i9XPdWvNW/B44pvbVpSv
K1lSUoU0RD8OIckFcZ0wOEfN0e/XDSYDAuT4mhU0UMovWaxnJCDqUNA8aapwvJto0uM8Wizja+e7
xWNEszsAD4WUiUE7W0K6W02Bxdcj6bTYWGzt3KXDS3CMndgZVKxQWbexxg3UELXrOqKsJLuO9VhF
siN9HWoD0O2b21K2mzRMdIal6eBNQXSK5mFchRgHsbo0yToh0fE6QqYXxHoX52REDjDi6nGL0RNW
tfABq0qwe/5Ikd4h9LXVVMhgmPP2dkS1CmTAxQ1uIR0lB5FE7PNFzbml6xx5LJMrts0qLU5bamEH
wV33XM2de0+dYcZwZKhQouF1cTV8gkx5LBVafBzGDN2BmcC7ySqt7kMt/JfawjA9uHAg2oQ9x9iM
wGds6u4c278yMpQDDKIPXkjyVzwZYv70JQNaW4SQbAE3Dp9uwg/UpsEB18eJ88gTJ3yu6Cc+WHbM
5yc5Os5ihiVwxeydWs1ivstn/15WvX9P6ZX1NfLsesX1X1/G0TIUeCfzQ5O2+sfFmnWJJGhbhhwo
ItKPsQ2u6iGJ6u9yluq9lD7bMlxVkYRmOXgXtSgKN4KSI1i17uNKLk/BnGTDZa5IIY+CYOCKnGT1
qTwjxGkyEUOjHYRJunGx8rDK5JCenYKkWPY0QSxfbSOyANW5xQrrUfGAYW/KKBXqOhKfuOvZ4Msl
ynnqVUF/8iwctNeGheJxrFu6cbnAqAOIYJZyTCm5n9Iv6HIbb5t5ehmrYaQQDfdBAUduMS3Q8zm5
VH0SnXwmGHay4CseaqXhlQIY/sPHbA5p3vX0nbs4tygDg/ZXsMBbNQC77s08xu2RdsNw2o6kN199
TJO3S1JIVuq+eSRVH72jOotn36XhyNANfrtYBUOLS7biyRvZwXH8nMlsL9YaZf+6s5OlffJpvzkP
UNIpOi9aw1oSKJUUHFgIa4A2UPM4HrDQNGdRje3RS2W08OJVBJ6pnR4GyS5uUETxIPh1Tn6tFvDY
i8zTp3ZnDgvxZFqs9nVYfdEvSGZ1Jk4F3EYNEBOwRWAXnLPSXuVVZDDTOZgEoHRk+WMGP+ZLdfAv
hZzqm9x34eNNtdORmKuFd5hGXLebPJ2dtbRLuK7kjNyHjFqGau0CnkDpIZ5Zbn00dXmQUz9/2qG2
4NxwwcNhjz2SaHafPrKMJZ9ighFEhZt/545iuW33Xfgmapuc3aJS5FZs4OkNTQA4B3E1EnJUgOeY
rwLb+eBsVj2pydYvtuZ5ulM4t9JN3ugaz3LBm8uo7v2BAVJ/4H3B3E+UpJpXmLLgiHWusSlHkGP6
CxnXuebLg+iTVmfvd1kENJuMvfLq88xQq2hECigOLJY0/MC5geN5wYIxHFRqAgZVDj5eMlkvdeeR
bPLr8Fczif4pHDxVbpugYKZ2oT442zYtcvRJm+9uEaXJuK6SJQYCULW2c5w8KrqyocOnyOKfIjxc
qR+E7ayfHgovfOmM3DM37Jm8tkv94G271OZjIc3xKyEZ2O1kzu841d2YPdZ8o6JdAYr7WHSRogKq
Slj10LbXg3xUiTnGFibwVVBl4W+vZDJfW/UEv1imw6PQIr2LMI9T8G2Rq98U6dKfCcdHdxxJo0ed
OvVFLrS6w1fDYFw7rk8zq00kkHqBKsq2VdgbvV7iKP/S0hpZhYt83OSsLnLc0zy1uGHn7sbn8rza
xt0uZEwyeHnKAArotcENpCS3tBp+j83hTWZUJnEsrXTNbjajzaqlUn3mIKqmv/k9JPvAhD5TrFN/
Fi2Vnwcwt+VyXXBb4Xqc+C+rbDFzBd3KdT9CXy0fanK6d9O63c+U2GG1sfqghC0q8+QVCuvVKU0/
BKWTxvKsm87QKMLmJGl5Zmr6RNZDbWUwb03soKgST8LKp8PxAtNJ3wHywmo3DohJCH5dSn5nTOx+
7WjbvbRlLKO1mNzymPg0g+8XEyHJOZQYBnctlF8692RN1m90R87Wc62PBlrGxRYQ9MYoIH0qtRyj
FdYNnvdpx4S8iiAM3leuk+7FVHWvuPL670SV1JAU8cS+ojOlj1LNl/CLLd8Ad6/uA9yyfrvhjcAc
nrwxoP4vn18T0mEkWheLpuUoUrlZsZYbSXYPBSHSlm/QDD5wcTdWEEIeW0z/TE1lLqCNYmMEEOjS
qu2yiDyzr72O3HLal62P3CJ15mJML/lhwsES31N4XiBHX+9GFB3N7oabJNoyga5ml1WoGGvF5ASr
GN9gtp9aOR/+J3lnshw3s27XV3F4jhuJHhh4UihUy2pIkRTJCYIUJfRdJvqn94LuDfv38XU4PPaE
QZ3ziypWAYmv2XvtSrg1USy+QyxPkxg1IMwGSJgofPJ7mOD/In2KdC3Py0XotdMybfzKIYqwZK15
iKbcJvMisQQNgZXppCJPjdWc9Llvlm1k1fNHg2EzEH1WvmCCbX/b+QghUvOrn7adJ6+61eqfpoEV
bBQajjfd6rDazU5oMcTfEWzY//H0huSdxiswpMEzchLgx6P7NXB9n+KkV6yUM7BZZezavyw3Vj2A
z8Zm/y2XEyFb5nHqRjYErFSxzo6xteVuJYXYR/aL+xPZTq8PMPvqpYEX65ryyUXxvGWQzig+VuBq
Vr3TN+up9mvxbHeXmwIVJzbK6bnsp/7JHhL5IQuHk55jFs8aYZSniH7np+Fo/nbw0mE/2y2Yq9pz
q1vtCyzvyZDZa+y1YW0cvShetMr0n+DOu9cG8ueB192mnOqm/wEuAhwYW+98P6QWIl4kzw9w1Ovf
iSpLiDouy/MNenb4t9IzXiwpfXKa7PRXm6txP+SFf6NSqb+6CRzXppiXLt8YSZQeCFPwH3onnk+x
PhUfmTlWl6QCFm34hTr4tVf1WzbPfvCPPuI/c9WY/1s97uqWxzyZu2F1+mAb+l/qcbEUDP6K2mV9
tVYQ1VpMeGRBXgEPwAKOTHqNYPpbeaSsDF78v/VI8bc2if7WKdbfmmX6W79UY6bFYfu3tvlb5rhr
xYO6muLHdFceQVPM89HK8tU6v54UltZ9j4UrLt3AG9glmr6NwVmwV6Jl+DAK6l8EUcwBUq0pHx3u
5ldvrbZUM5Fja47R3mLEA7e2kPWZ6Wx0911TnE1Kyh9eAnU7dxmyUDmnUdjkFUJSI8NnbpvaF2rw
3gzNubBCVOrpcdRG9asRwNaXtfrz8pYlDjctCaaD3erQ4FRcQVJKhnqVldmm0omzNXNoz1Txl9yg
9mXW2TjVd1NyW6xaQCFRK2nIaeYPsyCennaegpuRQE3zkU+i1MNExMDGdVzAyCOiwSGyye3s/MDm
zwG9llYFC8YWXQ+DI4e9mqwEQPMp/wWmsjmKTtP4HbISNt6oqy/G/4SvGwzScLdEoSvtbh2OD5zP
61vSZIl+BvfUP5bs486Ix8WX62TpnmSM/DJSs1EYl+7z6ETNuWnXvDGDJV9RwW/j+sHjMWNtMDzh
fGtKcw7LnDRHDRQJ6EeRn4E7UU8NZIOOmrxG2jSSHepGgW6TjURt/Ad7jPHT5SM5a9NkXuRUVn2g
o7vfAm9d7qWM2l9swI1+74AvAjqHo7nejIa0n1Dn+TQHDGnwZC2G/gdaNqTkAiwxmI92wEclxhzj
1DSADA9wZEcXAEnu0UZCqP1fbhxT/xc3mgfN8J83zr+60cqCJSA5DT1cfQvmWiuK9iDibMoC29b6
nV+MxQivuGZroDk4eYem8oZgGBvnoadzh4nVR9jl+Mw+EMHKex+Zy6sshwb+ILFLqPvhO258/NXL
FtebpKjjo6WZ6hsA4VFkuqTlpYn+lvcmW5gmMUcDFD6IBOjW/Zp0hBuOsLku5U2qgUVkm9jM/KtU
RTeHODbEHpVGdtHTWbtUXhT9qM16RHhEGO0V6koLlb12R+wiTnZPsObR1ZGyu4lVqX3nfmuc7GTs
CPhNu2fFsa4FQ53xGFYJdM0sS1MM7z2DrzSO1XuL1+yeMhCAJDxN8mWe4vF3zqLK23Awlt+aV0Hp
Gs0suk001u+ZESWfZTpG2wqPRVhaLHHZD9kJZBiXcXNYT+gtA9Npop0iXfZPGsl+3niKT347FBLh
Mwna8yPPbO2nX7gIFKx2uHG9JGo7GpHYxbxhjFpRfFa5Dfm8auruhyWh9gMFIRKRyy/CGAChjiuu
ewe9mz5riTJeUV1Er+1S8kGPHRGSm9wZh+fSTfXDGCfu3U307GX0c/hgnVNWZ/S1yXvmVYkEGuNE
IDSnasd0AsN5nPj9E3WMdWlyPz7bJorEZDK8uz15YChBs3JNE5oh7aD9e62bXin+JKmol7D9ezdY
lmY9VVBEin3fdctbjYEOx5Sf468mZ6/9la93VYMqdqv+3mpe1oxA6de7UPKgecD7Cf+O9UX6Lmsn
w2lHiUgWdGXRjUgr5XYuhEbxgmwYMWa1GIwHMxEtxEy0XvnDXGTubAqdnoD8iCjOkPMwm2QjX3RX
VIu9/iOZG1EXRHBZ8jhajRBhExUrLNhDWRpk7kS6E3p0Ufwp4k6mxxYMlrgRiQcEM2wXk4BixLGJ
96yxMyOXFAovSIcYkZlR3uTkzLepAbbY6FH5mSzTcGzMfFJfQOgH/YZAMsZ0rZurhx1Dnx6tyCE8
iX8w30bs/4m9Uz1KkVrrB4TOEWhC1rQgjhRot8jq9yolkkcjvnnjsP7ctXa21JvYZuLPEJsVCsud
+clJK6qNEesFz3Mnk+eWK+s3CRIWBsNYPeV84GE2LHnIFdgfIRyTa7ckK9YH3cwx710osyiqQco2
VZAV4GUGiQyAfa8ZLE3vQ3uqQd8OZfsgY65u2o/8Vxc5w96zqvJn2pFBJGoAB0vnK8ogFd9Yl4wh
q4f4WVmi+kRE4QJ9n9rPka3HWyKLW21OAPSKTIP3XMKnq+GqPtRt7IRMFqsAn5m5ixnM8/gZv6Sq
1AfhI4CkE/ZAH6w2FspmNXwLW87bded14wUtIFIhayCXVmjXsnLZ1Rr+DssU5q1NtehMd+ft3QyR
SoBwR9vGc+Z9pNR6f+LIy757rHB/5LCocdvJmc1L5jXFGxNs/8w2pWQz4zRfqGUJdoMUfzPssvo5
SgvufGO6m8HOhz9RItj2RdNAeThVrGoy5K84f8JUQK2rqP88qL+av5Za1RFlETkiBL9SgKq6PFiR
rC/YdojJKFp6AmaD2gv/IHSN0tWvjh13oWqNNPQT2/6FrmM6it5rT5MTmbsE+yShIFYaMFmITsPi
Tttaiu5ksKj+Hvps3gmMdgjCnLy6RrNBDvAg8DW5tf3eFLp4aQuhPzYUP4Izvh05hN301EbLQqFu
5Q+suetdAQB+13pF9aPwbHTb/7/P2E3DWQ3s/2fH/jPPkuK/XD+/+38mnv3HX/sPu774N3znpusZ
hJ75nmUysR9/q+6//Vfs+oYuDN9xTOHh5v/HXF03/83yBQp/mgOAg1TZ/2Ou7v0b6iODv0UUs2ub
aAb+X+bq+hpnVhdzXFfHb14CsjXTwBtP4cA/ZwiDof8/x+qyNb3emRwZpnFzr0f32jOfMtn2514Z
WLYWWkZ00svu6jrUdYm2VvaYUFvxUtoOWMuJ1Wiz/8d7+J80F4Zu/CtGAMAi/ALf4O0ydX7Ztfv4
x7R/0nSRMYMvwMDOHm14Rf4PXO6NnPRfEEIRjCj3UdX6I5DTcGDMtpm9nj0oBVPgaqgaWA5/c+R6
mwYC7zHKT+0CB66Ni2pv+ZyI6ExPFtXv0Su/9UwYZ83qCH5qzJSgMlEcq7S6G5kiokuLn4FWvqfN
wr+03jXaqDGeNI055O77MglR3uppa4W4efdedkyl8i9lUiEwHOZg1slOylV0ZY8K98B0oPjgwnMy
/aNtF/9gEdAcQkYnF3w7oZ45dgti4Igkg4uqunfpmu7ebifakXx+Eg22ug7/4YaxJd7FdlDP5MQA
LWMBGMQGlmtfS5cndyrbS9ayZFMnJIrUgxxcAwLGnB6eXmn6Ynrtbgu61p1vj8DbGrWxyr67Dn40
X3P5Cn+uDnRA38/Kh7sKkaw5Y8XG6iFVmGJQD1IypQLGuXfGZGvR3C07DfXQIk4jlEEArGj6NMQ6
J68WHw2MA0bE/S7G3rSRdmGfkC3jbi7Ugx9JEmvkdMr6kD2rv8lGrTooYjqGYjH3XoEGerSeY0Vs
Hu6W3YwN+NQymYqsB88i2dNICe9gAhFhzNjT8J8KHX+qOX6pEVsdwPUPYZTOHRALFvnfeorEwfKs
DxAQ9Pka5iSVeNGJNbHff1sKCHDqfTEF8wPMAX7Q9f2lywH89D1mgLqUQV70OCIwiW8QnN91PSd1
gKmQ7bjTg7JQcmTxTlCfb3weXDo/ZgKiiO7RxAcQa6wqWiihnfxepDu/kBfIevchJ+bqZRUuAzu1
Pmo3AnO7RiXAL+q27jJlq0D9HZ1X/WlOTIRxaXm9/1jwgXKqi2LvusOrcDP3ukCFCzrybq8pk9CN
wti2N8cuDtq8gv5NxOse/hwhooze6JLguNW6dmsq/6Whn9t39FRbVmYYIX2NZ2Vlgjw0p7tWGLik
Ght7BCN6FCUarTIngWQGvrdqC9SzKr60/s4vEJ/b2dNC5WjnnhopnAb4eK0zV/vJnIMCwd/FI2Rx
+/eCAlmchiSemWkB5smSj0QJZjtLMZVEiKWd0654atHBtmQZXcihaW8k2AZTrv79/+JgxbEzZBoM
KzrKxCnfs2Rl05qnfmwADvvJeM5KwmKXiQxRsS4asGiNzCDFhIprdJiZTaMrz56JBhhJCUs3tN7X
dFTRPhPx76g0sovbmzdrMsmSKgYVmKsh0G9QOmQ9NZDr0B15f3zMs+FCP8cc1r0yTbv4EgGHAeab
d9vlFWryDZVct3MX84VpwJrjPcujoEmGjuJAOeVK3GR6OBF38qM1sYLAdSCUO0EaNLTq0VprZmFm
P9lGVi8JO5A9KZRo2cv4ZC5FuqpWqmu3oq9V5hxZUc4fbrQ1B18dk3hQIYoIBN8Vc+sZXhFiQtAi
c9RsNRWdneLkYO8KUL9CudYSbrep+IPKbtyV0ZufF8bZFT89okrOlf+rZTcXEE7khbAAGH1GuES0
dLin+fKzMDocpbrAkpI2LAjIXLbb3AriZfnJ7Ib5VWzdUsldBPSImtjyqs3SA59lGXieZQVMxNUf
CMqURzy/yL1j885LCy2Z9BteiL/vUpR8XRxj9sZjbZAKFhi9JsPYbE7TuLp9xI+mG6HljlJtkZsE
3nyrobRt0IwuezMpN7024RwWlwHCJmZnblHK/g5nM18ybzwYiVHCGWhe2vjRZDkcZMYdRQM/STQE
zxQn/HVP2LmQjwl0IJot3mF+eafCrBVYidoGajy/OTEIELlcmUbQga4RNKbTE5jE9f1EeL0EcPHX
cF1Ql71mYz/AlCMuowP8iJYOK+v60FMwAzakcEMVWeTRtRd0gJk5BcbYqBARrr6VNrJvh3OntRm9
dvqjZr2urcJE587HiJUkWcYvUyU7xxbH1CXvxtNhDraivWGyW1NBzY0a0nEfk8rQz/7NXHgtU8eJ
nyxApui53izDee2iBkUgenEa3NAUk9q2Q3JXqvntkFj1bqJ/9fR8F8VIe3yPkXbS45Kca55bUZzs
nVg5oc3cMmgMEdHX0rgQDrwDKInTzzd1fD9IwLl4YYbaMRtthXW7QWIQpkuCPWz9MpEl8bCYsJQp
3zb+OGBIxLCyeloHxhDrtx0PzE6Y87mtPEzGwzrWKTqN9rScWDXZ80Pfk7Szk7HCZFmmAxTk+iDg
glau/Wwl0a8Ra8TRhjF6tboWq5ea9pNjyb3kHhh90TyQetw8sPrRmjP6MXnWE8jm//5l/SMr5Pa8
87WhBujRL8iVSo7WkFQQKMHSrM5sX+szWfE1LlTuDQv4zkrpyzyCY1xi89L8FzWE2uGULgLFlnfT
tTyKZptHDblq3ZXkEULPHe+7syPF7GjuiBF4b7PXkjzRFLrrpfTHTwRv5TmpUdnQw7C441Jgzvki
+spCATmc+aHMjfI6OsVsakKNTPoN+OLpiKjRCLPUmB6y+DOeKge7MYTy0oubPVzd8VqS/eEginoY
dP93lPcvgzvF58h24vPf72KH7/7nH8HxLBtj0Izt37drzt32vJipuUfWegMKYjxM6xd+PzCQw0fT
GkgZuF6u7OJnIBhMcguntc4iMdpAZ5uyBfDRnHo727q+Ozy0Eu8GkV08rUCVThOofiayfdjVDNkG
JCr3KW0h+VQHdOfxk9Vnr5pPjoZGNKJmEuOaJNZpYrC/arv1u8PaMaqhLpsQO6guwEWlZDu6XZJc
xgLGi7A7a+uWATGg0aWx0XBE5XhZ7B6Hb9u6Nxxz27lCNeJJcf0bfUSzrl86EzlkQ+AiEDodnSs2
ibvCxowTjwc1RmWgCtXD3NfPhmeEJT6Hy0jy0bYTBTpDJjZBNL3YltccRgJVjTYnXzALBi8OMZlS
rDpMnhmCt2Ckh3jYDXP5OLZ6eCtta2ByyJJRyDcGgl1AjQmkOuU/dmT8XTKd2/noWzYN58jWHioc
3zTlrhsvvCM1TkwqTppYNKM9lCPRljjVJE60oZvPaIcIY2DCEqZYb8iOOXtDG1F2X3k49Ohc7Tps
O+vR8Y3ywtsPnZtsTPbF/gcpXBkSW/DUXUX+TEwh6qn6RiH6AEikYO6N43wqkXf4sH+3PGt7GL0D
E9AFCzBXRQ/znLwe9l92QrGd+fEUFoA6T70JSNrV42BhlLJzrBeO7+PgG2zhXQxXGCfzrYFEdxu5
3zFkTmLYYR8v7dGaOKWyyi4+uPQoL2HpYkUqjnZVkN+W7ethzH9M2HLrrGaWOCze1c717yXhPUt4
DD8NBedQOr/auUBU3Rq3QvOOPER49s72a9eMDOJRyMACTeo9w4VtUk5iL5r8KFXLo3oEjWkz4hz5
n+kQCDwldO9AdWSdrwuOHe5pgtsecPntS7ROPY4O3adesmzc9X0wGSVJUiS+USeO1klOeNzIdlAO
yB5ZbeKlOkgJV2eGKT7V5bPv+KdxLNOtJaF6c/kfSwuMPrzXAX+G55406MN93G7qcSYlEjrA1qi9
LCh0klNIRzs6nqLXWIYUqQePOAY8m4kq7WVoCnM/etS7bsLwq6ot7QMrFCjkAMemelVGArKhJGeU
ojhM4E/96tMkoOI6mbzSH4wq7EMe6fGuKFXzofeIBbBCn52G+QrGWuPJMKLPSJL00cXRLev7+mha
ZGz1uJento2eMgBp68q5+xbNVen8uAjL0qGc0Flr3eLf9VHWp0zzasjSngVVJZrPi56S3WgglbCn
BcoEMqOLUBK4ZKnTHrp298NJyzOYC0I1UnnqZt89DBTZTN1d+Vh61TaOMCfTvG06NKVbJ07HK9+E
8Vwbj2wIr1VvQI9b/+TSfD4aqAYQlZb3tP3j9N1w5ZCP0RdsM0/lGH9iaJEz6T/eyilOKqCPUwZ5
dUQLy248PgIXPkYUq9fGt9RF+odiIBO5r+ERYSvIMQ4Pge1QkeY9/7Vdja+obcaNiwlqXwyc86zt
32iDb9yp3RYr+Z9xQbAUY6XiuByCRtOqe9UdWsE9tSzQYHkH1SOBhlQMaAM3sY8e1mrvpuu/aEzH
Q93RCJdQGZb0MqOh5TlEbCKzTyENF2RKFCHh49eq06i8wbb81vSs22dFf3C5JbnWMamUlrjkjX4z
2RKHyKrJCZ/cUAkN32lfmye3np+7Zi5Prgaq1ElNiPYoEk5/Wb4uZcYpP+lWtjbWXnSrnJbMZKJQ
AlIn1EtjkuYm9ulgPM4E1Z1MgiKMxom3FpmkZKYDDBNGsz4EnPHZ2KExtD67WuqBdN2wXlL5WHS5
HQzIQt4Gjpy+sR9QOI8/h6XPtt68wg5dOQZWZfzgKe28octlCj++91SJhyo1Z67S1jjasAJYEgvj
MnvsXhqTXJO6YQbTcbWzgT6xqqFObY8qLXC/uehBWFzO25pRQuSR+aT4jNzIbo8+urJzE4XJStut
RtbfjJeId6XzmPKhPBMp385Hpgr9XVe5eS+VWo5unVGNFjkaL4OEYV3fLbbpPIrSYshtFQ811KPH
jHRCe0ASEDFI3iJGw91YJc7bHF2I6vHeJ8Ohp06jaQfIDTh6qltHqYP7ZZ9A+Go1dQdd80DVF+2d
MUoS4G0h10Oj9oE1vHXd9qZagOw0X8sJYdaGmZB7HEyl9shuENSY9FvZRJsAOpiQBAr19XHjs7jh
wMEyJouDmmmF2eg8dh4JEUvhJGdZFoFGRNnJntEpFbZwTt346cFdCkyfeAu/xUnBmvdZYF85EWT+
u4W1dNZ8JkqDfLAF/s2JsStI4WGNGWqtu+kX8YFPxTzSPuw9h/gbPyte01Sf953bf/GkXO5Co/iv
jWTbyOILmLU6GvC+QjV5n5Ev+xPYXyxWub1DTT3fBKvgLTF/1qFu3rvEnU54YdKD7qTEB7XCIAR1
QAOiey+oQ+oj2snmhtOxuZGlY2wzApAweVeorqLuKElB2DpWyUSobZzrPKHuJj5hfCqyWNs2BoZA
oXc4XMh7qobBBJfBtIlDBfyiFNo+qZUT6PNwjNGsfQhMf2mP6AhrGQKffCS2NgbP6+Xe45AvPK0E
y2UHH9spxQa0gyQDzXipr8pKn3K85s90Lw16PsxYSWsgxS1e60xMa+tUnq9JUrXPTs3mZ25G8FON
u8dQm+9WkjxcOsIxdd+4lyjvNrU/vKdemu0l1mwg+tBWtsQYxndWEA81QeqExzgAb1wx7POBDnOE
p/zJbuK5jJOvBUQ1wKJ6fCkt76sFFx+5eY0fBdkL5OAIJp1v7aY44sOsbZb6iTOjHiBEVJ8WCz2L
9kWgyCeyJPNxjDR3U2khWmCgaT7FcyZn71qji4eZ0P9cVq/3VL7h/GlR4Qy/tFaK3UTPdMeuNGMb
QnKCWg/WMCbb96rPf7WR6J+bTr1ZRfzsUBy9mdjDtqAIWe+36VfTgloqBnP1AwFKKHLIVdOqAigc
f80Tkpeh40pOm89eGtOjygl2nRAWpzRbBz/3H2XWeLyrXL0wxtiG6FCF2+qMuoc7zR8BxHG2PKbs
VIwFAMhA+sbRUEDnJ2IjblkC8LpwP8RcWgHTi+UcxfrBSFlB1A4JcGxG0dxIgueMbuK7hnz4uTiY
4JuefHFltj1femLX3KaTJ7hdPzwrs06l5vubNK82rtmNz4vhvs4Kj4+V9tnFIYfXU63N4MutdqOG
u0qb+9/TNM/3pQQEkPpH0pvMK67foNAiUhgUmV4TqWwi7zBMElmdbpKq1l6ZlZmBchhxelL91pFu
B1UCK8Imnmg7OLG7662SeMM8+wV6YaAMGl5l5eLm8Qi3wJibETaRcDEUs7/STt1rF18y6ainNknO
ZU9HZHh1e0hZFwZ6KVFXpjPYLVIHHutaqUdXpA8tbMJT6tBz//QndSA5BFOFW8tNCfllo+vH3sYd
ZDbXqEXMVvGQ45Zu+1NkMICTzUFgqbrN6xesSD36F4Yfwg59hobbSFM4553upeisb9mLaTvx1xFH
F3johAYOE9ZZbP3R/NXhnvbNkbSn82zp35KbczvY6qRFYWmAp0UAFzUNvwFapi3LtiLAnNaaHIQS
5h5pivuCIedQP0TiVfPc+NznpD2UuMNRAXyhQzF2SwnDJnQItx2AsR0x2gAsTYBMFRlyFsHssdZw
d1k0rQvQgTrXeVKyOq0YPJr4PbM5e3WyBO6DYVEKEvanZiTlsCr2dYGWrhkKtIgywxulQvRpH5Nl
FHtmUp9qutnAcAK9cIedbTtnvUO4wOBLoB8OCX05TA3Afz+/kxLOO1KTcs9Qd5y8n9rog95E3U6l
14WjFhsbZTeouI1jU8MeAnUXOeJzwaVvuBa+XWuftj6xdol/Eaa42in0Ph5B/D60Accsj7BWTU0b
dkgko8H7Q9kyA7/ZswiSYaaGfW16O2UUr0XiHkTevtrOT5u5IZptZvlwO/utngFfaqX+SRRhccpd
8zwCUtnggdIevLYGODSs8jU6E4gSCuQayFgtZu4jk+5CsvX64XPmSbIfmNHlIag6fp5a7m3FJxxP
kKtE/tlxnCImm3QeCEZ96Lh2nwSho+zpL1bzIbl2gqVcSD9vy9DEeHsu4nGPDq266hozS493KbHr
1xGbmT3p4GuL4diOQewxESPzVzuESnkPrEhgF98clC04lXSOgqutZdbWR+zAYn2bFcbBFNiXNUay
Ye/SD6B9484TDCGxaq4ea4Tlc2hG/UbmAFXQUWHt0pNuU9g3Q61Mi+RQ2TGgMQuN6mASE+7lU70D
QxPYOrQkHf/mpojGB5p7kP6ZHYec/Jc4RQhS1wChwfhsSgU9bqapPPHkeWXAAuhxKjl8AMrbKt71
HhPvSiVPfeSpsGsyKEXEEwTd8uF4kxd6/n40v9hSbCx/L/XlW1aEHo3zn5YgPdvITHYbZXH++wXT
MGQuSiCmHtpDnTBVRkq1y8CUkZZL2CCi7aFKk5NPIHRTdmvYuG5d27qDPxp/VxT/lMs6Oi+tO/li
OOHaJItllD9QEo6zqb855GZRT6xc3Ma96an48jG2HqKs+5lnjvu4fpNVev8ujZcKKMyucRdv67n+
71SWEMdgtWzpexlXrFlyVUPDiuYHE1vUGRe0y2S2EjY2JIN7aUfjU9KXbHV9KENkve2LWdrnfGlI
sbMHKNuL/CgsGoVcB2Fn5BYU7bJyLnEH/hekwQ6lnnEidxmtbCflBEMGcmRB5NOGBFjkqp1kFBDF
8aks5gsW3xhEhqkB/+e7v3/smn3Xp2+AyLozNgKfyrwhF86pShKOB+gbGoMAs/RPRrXNYaGckP3e
i4oo0AnXelgDtXsWd99a0ksbNekFHyqBHUVKAL2fQI6GLIM6WV5af4rDWNenI+E1j2IU6kcK+jdo
XqsF6BK0z8wi7ade+vG0sODd4gqpDnoScSADqXuoIxxHg64ftN9jbzaXKesOKJ/8gOcreQc6ZQxK
6hkwsuteo5HQFDFalyhasFv7+VX1ZxA7ZPn59KOImDmrUn8MZz6ZqwdlHL9spIXETwTJOBjPeKry
DQP1yOisS+GGOr+KxsEZ+DDpcuQw5woLjfD8ZEdPXZ+aPsHZXhKAU9ocQ0XugHKa8huZRxAY66R8
YX45E/0LXbF8MRxuEG6j28B4MGFQs2m4nbTM6I5mbh4LYVZ88kyvtFkX25QMwV2Nq2rbaP6BdrR+
7qweqOaQ6w84aLLnzhkfnMox3kejexs8kRNVB7/NKVaHsAXFTMpc7CID8bzQcdhAFfB34LKROuPR
KvCIPMhl2hE2yJst8yfRT8tdJcO3my7a5a3uTGAczXI1QOMFveQn8Ky3nj2Dki6BxuoIQiXcfnwm
Le3N1gUohbKod7k/67sU6DJGESpxtwJlM+EWBjIAaN3ybnEBCgjMJdSFKavaveBg34wZbqoMfRcP
TR6VJlHldDCP/gjJO14KP5jwVpA9ro/3POl/pJld01oDVpOTeOi0Lj5Ztm0+Iieed7KQGqad9BCJ
sruNhC9fssZ6Gwhs0pN0+FEoFzO63jI+rVi6+es+PJPI6SL1leiTz7yH5GKdcXIO33ZL8tO81SZv
2jYCaRHReLjC5IRyB4o9FhOonxjZjRtRNaCRU+vWqy65ytVo0Wrd0Y+8m9EZ7oWUDtHY6SGuNWJr
8v44+iAmrI7lWjybfjA2s3dELxCAk3nyFjnv9AR6qnRjkzy9ale0RLS4LQ9+SC7DIxEq13IZFAao
yX9JMQvAZgatoXf1Ttl4Oyonv1SVzsAGr1KIGwqplZaCZkWyupVTYp0bbwWhKfE85JIaBu+GJ5Nz
pBCDoWuT2q6AD47hlFqqUx8cQdPOawwwaYNjHeFFkL5YuPtZ5tVJVIa4tEVXh5BrSNRbfP0MpRrV
6vqCmbg2LJnpl1E7uWfRDmPQ0W0rZO+LiC0+T5VfDdu7FwLjQDPDRJ0SBXNTKjhh4FJOnpAeKkn1
0+h04zcDT2rHEnlQI1zmXSW+oHmFl5hG/WHm/jc8TmezuE2MrD1qb3ET/eCmmY9dPI9Xp108Aj6s
YLLy4acocjMUeKU2sWiYdNpqvhdTTvRZ356itngfijq/lrbcg1yXcD/ZI5ngypnQmfFPlinUPgjf
IE0CVEQXmBm5elI+g5DQAzUHXNYWAaSJ/DxRFUKDJ/TXsGb8IBLeX+xe8Gnap3JobYx4yEUXNzo1
wmcDhgwwWOZPluqMA8163jO5ockRc9AVM7wBvH4BTkoElZDjS5tLbI4nUBs8xfgkd8pa9FBPgXzX
Iq3e2b5PsMeHgSy6ZNoxiX/xc7skLR7Hx5C+U/g3yMcLe1dgng67ari4scifZutCKoC76Le8914j
SHBb0IfOKVmM7JCLSr92rKLMGvgVVovx3EcTVWQSneGCnxvfqBj6TtXNxmKgjz2YV8rVl4Yo99In
iZdKm7dJTWfTZz1AYGFQkIdMOlgcv+Eg3fBcMl+yuDKvJHQjBWjd+A3R/IPdOwy2SpBTKzRy11iu
fq4twjfJb2Sz1hz9YZnCBdR90I44Fhe3tc+x7u/6KeOQmstuW845mu+MT98qekCTC1oAXRV3a5by
Z1H8lNVyylQ2PBlUeTnl3ymPYnNnVzwNiJS3A9tlQZKh0g+jlATzBD0mmL2yuDcmQ00fbKLZqfJK
3tIBU5iB1iOKr2bXvDIMax4xoUqSLpUBZLJ9lJpJbc786GlNGQKs3Vl7K47tnY5NYuS3OpTiv1N3
ZjuSI2l2fhVB9yyRxh0YNSB3+hrh4bFvN0RGLtxJ42ak8en1MaelqS5hejAXupi+CHShMisi3J2k
/f855ztpHFUFtLJVEN3EGqOaMXEkYj/1HDtDgiTnX3loL9tKVf0bwInrsqMKwrzOif4+Eo57dlGg
gzYD2Q3kD2mUzdl0STkWbE0oDLcNzB3VLsZNasa0k1K3qlMoP1yDfuKoe1UXe0HCgX6npNtnHNvg
5S673vYjzD9s6GqHc2u3jtDNHmyVezDNMokmuEYbfm5zl8wHzCvkYstzsMzt1gghzIoUZKRTlYe5
r6xziBi36SkUOCf+ss9G603MNayR2IC8TckGUBn46P7sAWjODCRTKLYoa09Kjvqcp89gCCpCajxS
YlwlR6ioLF1y07jw+9O3VsTGpiTPcBFviUpTSp/quyblvDjOg7vv7YbB1UyIgvYFCbHKftQyN0+l
TbtCwwdnWwfeR77g9NL21G4rv0V/9QroX9IhIDBgGeWER2nByepzUsxukFyBYW7Jqw3bicqhujDx
5+JR2pI4uIsDi9AeRB98Bc6dx97/5KMhbZoy+yQs5gM/be1rBvptk+LvxNCcOxdvZ7tDEC0D3lnb
a7K7rlv07j8wlf0lsOKwaAhN7OYco10C5M5fAuQ13vaxzBwyx3H5aXPAKG2s40tT34azfYff66m1
5Ps01SdilXxKnAfght8kLnLKIhaa6pgizJAgING7mUPRZpLpV7CQ5hz9u9Xx4ccQvNsaGJYgN5LR
3vDPfwOMgv9g1Vt/Ac8EPxdy9HBMcw0W/MkTV8Q9jKUJyjJX5r2BShjH3nCGGs/4p19zK3+YXahU
//ybWtYa5PmzQ3D9tqFYfXgm35eM/z9+Ww3BVEyLQx9ZH786K/nImmGaisZWpzH06M+cxg8c7jEd
sSwAC4hahKRE8mJgU6tYPXjq0mXiHp95/W6Y6pl1O6EceJOzgRFAGRcC7ITqAGz6IPSiKp+GHWX2
QnnI/zh3RqYS/HQJ/g+8Nwz5tHwaNT0PgrkQJ0OuDA278rbsFVEAHMHEtXD4hZwTt2xYvzcV1JM2
Cy7YYjmfOdjtcdhmE24wnu0pYTlb3ff4LBrrG46YM6B1qjHs+qly3Tu/7t5TOziDjD2X1cE0bGBR
YHAt/xmU4K9+Sn6Abb7LQffDdf1Gm8B91rlrQ+yD6zYvQomfjuFdZe8998ny6kJX1mF1olWAjGdo
PC86vgG9fRycnuNOn1/gaB5kYh7TGcz4TIRhzl+SB6BnGO26pxTekFfi8pqKT9opkjCnCt21HvzR
sE+qN/ckfJ3DYrZtJOdgjILCE8cws8d96oA8I1nYogJn+j0rUgxEubm1avZ1NnYqfMnWulMIoNBS
Sb2mXgNKfXeGgSnp94fqf1DMlfykMea3v7T/27/8uajrL//4t2eExab6l/XvfEdG7bIkHf7xb/zt
kn3vmr75NfzTP/VfiNkhLIer59+3E/+vvv9W/dlJ/K9/4e98Du8P0/J98Phrn1WIy/X/GImD8A9v
rdty1u4Kk4oO/s3fe7+E/wd/HJevw40ZGofLXa9vxiH9n/9dOH9YVIXB5rA803I94f6njMTMhP94
owgA2ISOx3ezMTxD6PiLlZgRAQHflfaR3mLnOI+uuJAwDnnQpWRTHRb9pPzmzehBaAMvlmzEkoRb
8rHTDoIcteTclpJ94UkzIGgS2Lu+8ixrJzHn4XyKy2M3++mHKPv0UobkM/F9hGP4aNW+js9EdYyt
K6hOhcBk3WUiiI8ywR5RBKI6qCYOP402m44z0cuNBrqnyP4tMc2FuHPCx4wLiUAmc+ncjGkkUoNG
Up6HkDhSBzsZ1Z4JJLWbQQkerK7ZPqolc0+eK9SDI1x9Tn3DfQ2xJ+4ctlrbEmL6K9m8/liLySXX
PFb7cC6D25J2BIy7oC/y3OkPY+CF1yyxnGuP6fvY2inr6rCykQTLLL/KwTHIjeYIinGXYokLwp0B
Xv5RMPVtQoI+OyaPdjuxdf8JfHuk8r1gKHOKFkxC3L36RedsFDQQigZZB6OwhVMUhBA6LGQLEGIL
RDHc1VEu1LjrcZqi3nHcm+lHRXVBiSk0sEoQwdODFLMXlWlq77lBYh0ZbAI1JEzp0SnmAyAiZ9tB
aCk3cbsu1BrIyxpfNL6NMYfOaM9RkBcabulEj1ZXYtxVv7sdbISAcSrQdQJvF7M3umq7o6NlMauo
r5vkSaRg4VxxWmLzq+eUTPIq/5qDtmN6yHVEQqv7zk5q3ts2tBQUfcVspb5jJeNYO8uwvpvbeJUX
Jf/bkPEfONTWqZ3t5tKR9Eq3xZMP3JJ+i55nhjf7y6kIp2lPGo6NoqfKPVAjNo5JW5vArmP/FhBl
nuCmjfUzts/uFkZk+DOYhfXWUBx8jaeGHFbeqeHQYpA7Ssc1Hsssbcgxu/7Mx0NUZxVQGDKTkT8n
Ki4w2xfJyYQktmFyM0+V1B5jZRnTRO6N9ykbXKQBusI9QA2S0ZAqCiEIo3AUHbf5NFf0ZrP3ACs9
HI1Y50fThzpTTrV7cWfTPscBA1ZK5Jnjab+Qzi9WehqaWlJpAv1VH2x95PNX8ux8K7sYPX4uj0Y4
k+NM4qbApNblECHmCZ2w/GYKne/SrMi/QVfkKSSBn8dFWB8EtNTn3qQMaj/6ntgZKR/+KVwrYhoy
3qRVlpNm0RBVZYLIQ6S22FFYkR2BzRF4yarpET8VPOc5Jj/fU+J9wwCFLWdx5adgwRsNPSRlVjZm
0kbYrtnOTV2748NmXJXI45cxCcieJs483ompXJ5sT01oiksd0krTu/4RsCPSU7kwsXM7q6414cYo
M5L+EKJwEUUUMhqV051QaIrdbNMuxIdudaaSHqYAwrElrVwCngrXPo/0fCicQ2u78X4RrXqoPRwu
9mQar4vA0wRob2RIG1G1hml5HIyxJn9mGO/WWgaMCXP07gpVhkfhmQYdzL595YJGroCSgXTqUZX1
YMN5pB2hBd1sT8o+VUJNr2Q8f6+oshs2QXLTIn9GC/tpsnT0qvDpy085t8svRXCAUaPKtw16yU55
w/iaNDjs80RjiqRX7ameqNiGJe7udTp6z03DqBn2coI1LfsP24uN7ZQJdnrER/GueVSYwf4st6yu
xuu4TOOR/yhmJpWV5J8IaPTJT9gRqxN9PRKyORI9Bla7lCfE1uzRKpJfyaLruyLAXJQjP2/sLrFx
Oq0IDgY5sTCvL9n96ll7b8XaMKQoRz/iiJG3sEjbp0EPhHalzFZnG2UBlIT0qHYIfznfpBbVe+97
PdwQ0yfmsDTT3QiI5YmXH10bvWV+dK2lOzc2WJ/NPLSpFWWD/StXThgRR8eMEWf53ZgmUFdi4uPa
wc65cUBqRozmDa0OfpagC4TzPsWytEG9qE9ywUrZzYrVDoaU+NCYM/aaQpcRZpviUfWdAvDtZyfy
qfpdwJDYAVuZbvTQ+i+Uc+m7kLrbQ72m1co1t2a7DEhyZNE7dE1xW1Wr91yX47ARE3CdiKNu/NMP
dPkzE3X/a6JT/nNY83FNiuLFm1aFmEnX/NyapEsoU4sml1wL4ZZpN2HjQtZY03f1HHjXya9FZEMX
pR+7XDDpZd0nhe90RavaZSjCiXMqe9PeN1YBlsVH9IfpEN56awrQ7cREw2DYg7BcxL3BAfS9pXb6
i4nPjYY1SwjSMH2Wa77QyuzkWtdyeOxBP+xpyKtBMJFIdO1FHcw1pWjkvIiNIrkIF8/aGKMTXsZp
4VFmxJ8SpyfAQZhHpsLhvUYge/Lw0Ugv3klYBjUiiOznXsrxBA212BWiG4nmk6kEM7xw853qT3tN
XCZihOVDPL3/CfWieqtsQuWJyqiJyzwL25rG4rZPPIKcZoMi1BWJOoRrzLNv18DnGv0ERai46Kj1
sSbAimKNiFoy838GDRLXYrFMg7gqcC7WpbavljGN/dfQSXUi7l1902sOlSlEX/2BNCSdaljgKTKF
0FjlTwrqiP8MwINAa6xqfsNNFXIb5kaeOMX3zMjSBzz7ywO6n+4jAx7CF91/xHfpB7wfqIBbjUnF
OdctUvcsxg57Gk8FQ9j6OLE+ONMt39yxF3ntF/t+dJAlIn799EJXWP+Nm5Qnt30StlRpCJuvQeu5
lMQgMnyWfeKseE821Zui9nBQJMncn0AkJ3TPQC8g41MEp9pI8+48NgmudawUdXUQXcGyDVMP/Odt
opPROta2SWxzRMb3qN1RTrGRbtrqXaO6FHsOl1ex9kPPaX5H9kUrrFVWzkUM2HM56jRtmk0Alllc
Zdyz6eWROMMVsvWUvbeZKYqvmaj2x8gpgEOo0Sog5p4e3AgQWU6muvdDuTM7wrob3QfY1UTj0fxo
zqNaCQo6zqIRVC2MFPoNnL2nRPLqN6j/BxjcsHrsfnAnDrE+BvZBzckjsies+t4q6uBQdmJhk83C
9j5OY9BDHOZDzhIkfZKjUzR+ft8lRKGTbsBaKjrv0Zr85DMjBPQBdIjHEXnVDPxXyvqh3OZz6n7V
QzwwD2tQ2Vs3yMWrGB3nV2nji9k4vJs/xlEs1VNMND3ZdhAiiH9V9Jb5Y8dYvXpL0dpwxWGBnvAf
dBMrQTLp90Mepo+9kY97CTnkh5p7GRWdAWp7ip0tpwFmwlCjQa9yVlm18d1ijT5JgJb6gI2qk3Jv
Oy57Z+aQ8SBU4J4VAKS9oxy17cFH7MxBUf4kG2J6CLEnIZvqjQkRG++SDGzpaG+FAe2dppklu2Vb
fIx8zzBOgWfKhwC4zkG2QffDjFUOfEO2xwqDIlKAD2YiXn4SkKPyU8GkI0hHWmQOKKSZODlu4ctX
R2/iLGiXQxo1hnZ2Lb5AwL92DDR+sHbGQJB6ml34RXgertZQC2yXyjstGohGnLb9wUkbeVBseA6D
CXy1863+ipn4e90sxhG/Ao0XMl1encKuvsiwNbdYfI17UM7DhQrHNiotf3hNOh+vEsHxrexwsKSJ
rY6Ztoaox4vxCvyNYhuDJe5bUC3exZMZB7oQu/EckooO1ZwfoKrQPL70MOjrOcRXnVb90WfNR9aY
yhJpWcv3kC1jxCsI37vXQ/3EzSv7thTlBIO2CjBPc+n/qKlTehBFIG+0qaaXqa84nId1MCCSeUP6
GY65+zRMsfsVEGQ9eUOH7alxW3Xwalqs/Ma3ngxZt5FOui4C4BhsPaljTG01hXwAhKKw9MQjoJis
3yHAuM81XcKn2mbx4JvBKUW8PEKXTh4Hh4JzuB+wFss03initKxlilA9NSqNP0Qc2uTdjZ47GDb5
txwm4hHo2bjFRV69EuxOX327qp+80VYcUg3eiZDipg0MtHyTuVx82RL5U51/pYMBgwiZ4eLxAKeK
XpaXCpvDJZEgYGjKK4cXyzS+khwgbT85/lYrjB/UXhq3vh06N43iVwfNjMBfL0io67I5TgLnJba4
clJwqfI2dIQDsqmzN07Z0igN9v6z0LAeVCi9G+3NPM+dPlwriqR+Iv4nDrMy6QdNWrpLIghN1paz
G66qQFIw2mUu/v2YNsMXFGSiuLUai19AFvWtlyQeB4Kgfl7rUn00Bit/JM6uPkcXKHDiaPVq9018
i/c33BvS8rd+rt5bV9H2XLCdJxQCOAjha0cGjP7ivgR4lNE015Wsz/kk1vrMaqlc0+sGom/fHaCS
B6/Spn4oBWK1zUPSEL4U/V5QgLJhtrM2gjKPCMarvLOorn/y/Xo+GVoXZx2wp8Pi3MMcMPldEc0B
whJ+KIAVoN9CLgpnfFkyz95sjlnnSffqsQxItXXQ0G5yj1oHGDscWMjsufJHG1uw+aulv2TxytYM
6oDyEDZcD5j53VtMpxZZpJ7HOY7XcUd3TeJFiyYAtStFDS69SGD3lVPsdYxG2Kkrd5A4I0T2AW+y
4ywYANEzLPsRKEuwJ1dgbXyTt3dUkKFTX8AVZPz3rn3sOPsFHOC9sKv0XEFC35hpURxSLwHeYuX+
tV7VQG69muymEHQcisbdkOl5s2jcOqkiFMdUA8+Nm7V6qR67YssynaRBMC1E/FT5IkNQgdB3+h1T
YhBZSQ4AQGMT5eFJWFEJttOJkZ4nIYdjDtSXqTdPSAgkdXHiuZsb+y7LECk8gSrHQRYhSJEB7krk
MzCCtvHksyo84F5yb+oeN43TCvgXczV9lTbdepGjDWYc3MoDw0CYX6AbcFEZqt7noww51pjyQpNU
rNF+nfYgZ5zyDK0NxXM8kPlBPSEeCu0SS3AmUIC+NQabuONAX+Jh2XFPbb4Z/Wg/UBi3vJoOyP98
0ukxKbJgF3s+IG4PkgpifIbFlRsNtQjsZqmHhVHZmeGBO711ZPCr92PtWRGMsjhqOK7gKJ/aW6qD
5xuxWCx9urR5rFqeXOVCk0vPRvcuRS/mwZ/FNfAPFg8cnxTvu8z2awVERAWE+KJ9ZtgOioSxOUq4
dGIIUImbZppwQuTu1ZzBt5qqSY6ClrdpS/+88w13zHfi5VSNr3d/szKNU2fN4n1xsvDB8k3QFkbT
7unS8d8z9iYRyyOg2rnDjqCgVd0c2/ZqawRIjLW4RcwqP6d6KL4WLww5uC9qXzkOA4LrV6ncu7JM
vnPoazDF8rYArjN5smtKK2jWsjZDyHGMAi5k4NTEQ2X6K/WUwoQotpkzk6aRu5YwzH5SpnujyL3b
KyE/eVMjKxbdBPjtOUzteZ3mbhunXKbx2ls5TU2zM5LRfJoDv3xMjbUAVNvOtZg8n/yk3SJYGXmz
c0OojSi2JugdnF/YlPTtUE563ydGeeMoqidnn8bgepEBMTPivIDE/Q9tewi2GB5v67bLWXSp7A7N
LLvqxAJRavEO05UV2kc+Y84XGyQR1Srrb0cd66+GdOzRZ6o791XeXJtqgttV1Cp8KtVKv1kAnr7p
ik8F2AGOHtj/Brk2FRrwYHCvUSZgeyER2DR98SA0bMD8lYdc9c69MZgtDbVkKCjD1eWtxowaFSNW
MitNrZ2uYHXMfVP/Qm5lfzFB6/puteX0ZNLcdqMVIigVmD0ETUyRKClekN0MouqfYDIbb7gqs11u
lRANeUJ+GkZv3yiwXIeGQp97FU/0iwrXO/P/psc8SIyPpkhGcpcACQ5V0lfvQV034UaSNFvHcdqE
NtAhJsoXGBxvMuL697PQJOwKhynANcybwnGHB5Vw6zHMzDvCW7TlK7e+FqM7vh+PykfVkOahT57U
A41+C9XP/4Hq5QR/YUH8P3vl9d//Sffy2hQTWjKmJ8Ka/vw1OG6ev0MLdlJ6iibkcrnUbhE5AZfq
dQp83jmnliPN7Rrs4aZ1goZ+UKsU87EsVAAAAZj1ShxjbzaKhrsrVBbi7ElvYbrUc22y/qqqItyE
sPi7iPOFjqxRpkw77rDH7NIbjJ2Jy0VfLTxGumHieBik7i0bX3E7xHYioFq2/YWqVtLe1P2BRZ59
yhHAW9ObVbZu89VUTTuAvgdTuq0QdR+TQVaHxTbuU+4hk+sc9eAc+4B+lkrI7pzWmA9HUzx6kjMk
bQ7TBQBE80QUegX9VfNT3cYsd/o4Bg6Arl2N+bJrQpudIJqY7wWfEFPjiC+R8OaEx9eaBMhodjdd
5cMdzX/oOv9wBnlJO+vNWMyZB3h9nDV7BGtMsD6Wk/OB8QqptEucWznR0GaVDoS6+ufkODfAI5fN
NFb2dXEpjRYSzHO7aP+TevXPZgZH0JAKtDSVSiUanB+q72HZFpzcyRfUNvKcEbYvxlzoyLfTK2DU
NFqq7Bvg4QmnxfQjT8JPadUGcV3l7amwn29qkeZbHGFMNDkZODtQ1W3otdMuXnxKL8byGacZzHvt
RougCzo16kflT0eT+hrH7J4s6R2pVQWPEE4c5UKfpAAr5rEjhlLS9NQU3OKVOVgsljGacX9zNyTP
37nYX6RH6xgN4RHOs2MxVdcpde9bGFUbaxkvnkjsaPKIcg3e8N5I14uS1KEQpV5Hj4C7IOvVe7OK
yayyiI1q/EGbMQye/QzFbbIFvtuh6jaCEujI6fMvnnI8TNSPrHSfMsmQ1MKfjkS9/GBdR0dXDnE3
GJ56t7mUQ31Hnzq0Axu3AMVa3WZO/JtJjz8agCOg1KgdbovnNmk+Fl4u/tyyPjj1sfNW+5HbfDJt
vDgJoI00wM+d5H48nJ0uaHGbCiGicaDyjCfEU+Wrj15zjEHsoWoEl7I5Dc0G9w8oYvcxL6ARYAE/
tq34Pi/hVUj/R+dCqyXa7WJIMK+xaq6e1xFGSFiwYWr91EVaRz07dTYrgoWp/BpjQKxlesDSctTz
xAO9Zrwz7bAApjnjELbVWzMuhFn6QGyHrNQbKeRtifGFNWoDUt1tP5yW3glojSLKqCGKlA7vg95k
qqvKp8VbTa3GccXkRdYsP4ShXnuZ/8I0q5niSxGxk6WrQipiR2nw5Q7peeiBaXdSuKC3WJiKKX5p
x+wFYBjQvLy7NWtMp7G/10HjboM+cPil6ksI56NcbeZDFjq7VHPYsEbMN0OLEdH0uCCWUQYvrscp
MXcAy4YLNWK99PMbb1EfnrF0kU2B26YF2AOjrHgHYUyMqpePpl3e+nLm9zaHjRxcWhIZOTcJSTen
GSrsHTZA7SR4as10YEyv3wVxEb9XuOfLNSi/MwoMdfhzMRHb8NrLJtB4zN3nqSv46CbVHeuBBrSY
+9T54nMKZ4b4TN2w4rsibUS99H4C03xhbH5PobKxtouvgRCEcbhfpqF4tFVqntkSqiN91i5TWYhr
zdY/kS3xjwJW3dRLzsCfZc0ma9IAOMzaJbTS54PA/xlWuCbDpHwc7PVGjwfqoOMWmoIV8oGLS97N
of+Zxfl7Jkx85456z7vsrp/9b63svo/Ue0Zexqc067x5444DZhqHMyWHwe/NhC5C3GUzNelyIDhF
O7ZVxczYOITNIm+eTJr+AA9jDqEkIzgXqULaaNMrxUY/jKSazg1L48g3jEORhEcQuWfkHmgRcXvw
m1E8LqTIAISRiCPj4Ia5tTWDgVJs6AaM3CoGfBs3volfbSh/1Su6fwxQ2FgTn0OFv9YEqwatZ6G/
Bvsf5zO4p2yem/qrSgh6GGU5YT0BLlmlGY30PtidyeD9h2GMJRMBsBKOxxoEQzxda67odx32ok3t
YbgAZMOcSq1AaBF5Y8MPPMa95NX4ZqPgRsYKSuwT62OQQm+bwXmdtPPiDcaz8GkJUVoyINBb0K4F
BkWm98pyCBprJzmlwiWMkJCxAegzSXMXdoMXtWZSfyDKBFsgEZQHWX12zQAOvGY0A7/kfiD3jihw
5LqIn1+lm3O4ivsWvcJ4tIz2XWc5pTeTXSAnr2ULdp4mu8Yqv09eRw5pbWLovSXTUQzGIt3q2jRY
5cDFxb8VVnhFUHCh+JkYNR/lWufgY2NnmLWnzsP7WGd0l5OCpf2Mx4CB73Ttuq+WJ3AlDDjEoD/m
3z0Rjs5mQDvWRH+EgYUdxrXf6UtrDaa1i03Tz2+ViTW8+V1EEWf1c7GWU5RrTUWY0ageKV7NXU+L
6MuYUWgxDnPpRVVtoxLH2i2+/39xX/wX8lXYPHH+ma9ik6Xfuj/7Kv71L/wd0Bb8gfLhhrSVsBcT
pv1/e08C+w9EkZUiInA0uHgk/uyrcAUWiIBFcOiF/lpX8m++Cv6Gh9vCpHfKtyAj//a1/NUZ82//
/N/Y2d83uABpMhGu/xdgLFWKAeYry8LuDRTOXFlwfz7/tsor+xpPAG7ChwC4wz6okO7zxFmixQw3
Lmr7bQkMkojtmlRiXwW8fNfomut68u9p1ivOHN85bWhYNET60AgJYRQWKp0j2Px7Bec0BBFry0yh
z03ndaeWExkD93xTtZJJuVK7tEysS/mSHZWNfUK28ACUTI8EqdKNsER5g+uDzZJJCdakr7QMThHj
xHKnBwCnXv5Tmo37IivxQxCpGZJgeYQW9rMMOIvLqfFvtASRb2bzqRzDI+MVX2b9VbhJdjRoU+8n
mzzs5JmbZp4j2woLKoTk0eM47Q2FeTcaKI3ZUrn3NidVOI9voRjdC3UZmwW8JY8xBM3gwKuiD3Sl
gGmOGeJI11UxoJ+gs29HR9dv+FmZZe6sdDTvQWdCXI87a5dwthudotzGHV6zwsOVnox2cFRmfmHU
yw4+4ig7QIr/2DfXZm/tlp6F+9hP7U3ol9g+cFLrTLEkpwrcGykSI2Qyb9N0yA90OinyHtyQBWo9
j6MlORYtO4XSCpJzk4I4mXUd8Bi201tJjhKjCzO+BUrkRmTmz2nw5CEIZtAZVJHezjUOPDvwu53y
M+dgGOzlpExc4vhZG3EbvpfjiF9e1hZIFezyFBzeunG4b6rYxCpsWveuI75XWejvPEaQlgjzcZoX
69AI66A1rY5trO1NY8PDkiaaEuB9D7JJix1fAycrO61hZsv3IsvGPbfrp7nJif5ZRA/CkrSoDguA
K7aTH+c6DTf+Avqmn3VxZzTlD9G0mvbshS9u/0u7ub5tczBRcb9PJREHl1l7o/xG3eJ5ICCC+IO6
A66igkkaUPU+6LEiKFGSPKTXtSoLUr4GYCsEq/Q0NKwAPd/58oqZn4EGnZWsDWEkQx6BEbon9TVj
T3EWinTY9XgcPE4hfIWNgDUXjZivyPrFV4/qCkJlLtcRUvntlBKq7SieiU2/vUkr9EoznBAXbPyS
OrHHcypMvRN+chvSKr6vJgOVVNBCDB7f2qKIkZ1yWQjSoJNsctlbJ29JL/kyL3cl4uaRCq0GEy36
D203BPwdru2cXqKqXABCBNe2tr0zVWibymwcItHuV6KJe6jUJ9fl5dXFovY0xRWMxOJRfxDPx4kH
4u3YYLEYWJhatdf9WNcOGZ+jYU71LznSPryU/TdHr10KnTneALJt71BmftT5nBxwv1SPdIW80e2R
5eAkDC+8ICtgYrTYgbjBOBwz1LmociyAtTktZEp7r0tpGdAaKkmQvPqW8Ny742jK6DPlQNiyS5PB
7skGnwyc3Tx6Hk3xDhiJRve3rvSxivS3c+KKW9llfkS32cOsc+57fHZnzEYUHB7ZdqNYkZom9nJg
7J525spEU3V/m7tkFSWLRA86KnVD5D1WpsMgDaQjoM29313gvMHjyf3xXPfPsnWTRzNLTC4YkDXk
s3cV/OnjUJlyt2huky4NE4e8JQLWV9lh7Ck9FCH5Bpr5aGx1obM7qKmHunS6Y/smy1ljVW2eTTxD
B+W2D3XZxKiuyIYjHQYnWM2XrGEfR4/RdKPi5UofkIfYDLwkbeZvuTWMz8reljVtrqIhdFNLRXDM
eR4pddmpZfE2qSth28Cs2LBH5a7Vh99d7epT2eBhVbgH4F9KdVNxBg2aB2EEdJ9Wrz351efB/VHT
Ohtls9+dbboa9kTIYYW7yb6qyi8Fq3PnEk+OUu78HLd63ksKoY6pQ5W5mXZUtDh52W+SACdBcduH
pno2BJ8daYFRts2m/Vxs8xUXjbXBqj3d0DhU7fPOYqfmW99z8gJ8aNoKghBrwVG5J0pNkFFHQC9J
Iu+RobfJYCXRaA4YfTx9DFevEItt99CRbkU0QiSb4EN1VvedlNpzTuvgElORtcDvFeFwKEP3yA7r
06B05UjFMNJO7d9mHV4PDcrAQJCh+ZSnjScBGtX9xa1MmteznLbNVrLRkAt8ypvMyLdDAN5sVOba
6ZPOW6uBHBPkPj2FjsmgNVEyArM+2HkIYNukBRT4+8soiLWpYFlYMQ0BUQRy9P2KaWu1M5A61Bwi
/cmk9zulHzzGpGNV+WqnBgxBloSeAZecWEOAR4ql4b1S0DpqC5ryPHTbZiSovXqIRRy8tb1d3MRp
8VE1HbG94OBMeO1Kh+Q5SEkSZxwskrdiNLxLmM9nYpKA8A1YM530rC2mHuB+RV5sQ4yF+87V2w5T
985z+w/XgI7P7X/ZuSyQopSXZd/lMzI0uIVa+SR5AthU/sRLat5ruyBzYWMAmzpN1wXqTlEb1o30
EUiUWaFm0RRpNXX2PKtLmu16y61BQ2Dr5B7HyD3DoI+bH5Uz6FMNaDfqy8B+Xzz1GhMRT6oxvjFW
qGFemJeqHM1LXN7DJgWDWNTJFY7FA3LQcvn9Bf7IQ4fku8mVSs+616dmRtbyC6fYZmZ4RAILriD/
siE+5p3M6EMkUrIZRFNsfaXkPVE+8s9NdyqM/oNe8Y+6BwDPFTddfn+p4JTnvZcdRYk8AdLRxOS9
wdpyV3QV2cw8u0kD811UdBEz6DxOonrsnAKIeG9GrsCDbRbFk5ntA23cmOWSUljnHZxBeHtKtct9
a5Ggk2Q7u7A5p5YmfOFm7/otDM/SevV9JIbCmZ6kSXNt6LNsbvRwYFBB2azkZxCDFkueFp50VVlX
cKiS9Hcgk3ug/TqzX9ll/IST2X2ORC9nngYbEN2o5uwy2RtOJ88MorA1dlCsjmU6I255DR9U+4Wa
rZfQZt9JfIcjZ+E/KZJZpkyee2ktIImSt9bsydx6vJxg1wD9PMnRBhoEj6N40AS+3Dd2p9mdpppp
ttz5i8e4t5l6p3pyDCqNk9x2b5Dh3ylBJT00jfY92XMsw5LkIIwS3MTm/+buPJYjR9Iu+0Rogxbb
0JqaTHIDS6aAVu6AuwNP/5+oWvy9GrNZzGY27OrOLiYZEXBxv3vP9a2TNRExSaKwfhNTzzB4WKb1
2NQ7d/aGs+6T4kaFX7ii/IDfqAq/U+7lohiZss7eM7HgrwLo2J0MR0I9geyE4rGuZ2z1dnuzmnLn
jij0FeMX6ZBri7NNNqbVioxD/RS5yXlIYdlF2FTb4i/sqxzUKp4ZlYFrEZN7LEk+WPZsPSIqrLEl
tlftlT9LrtBLG52ToHlfIv/qynCvvMBsGZb6z1WEqhbKai0dEFZtSoSUfXXZ0VMK8mAi/uVXCh26
DzddQ8SX5fTmWe4jkFfe9tKcLZvfvOQsbYoeUdKqvZONVrdmTj9jAslwGSzTxb9/8cAWSsDMb674
kxm3PrKUnGNZzxeQSCOft6fc7een3guXTZuCSK9RHVZjmYlnZcPni8rgjxDiLXvGhNJfGm33j/98
GZL6qy7Vo0Vr9E3AhuDQIua9D2HniXYq7KFajrsktILj7H4KEnm/cjKda+EM6YNLKxqr+Fq5XXFl
1+2YA1eAOV1OhBnRT/R3j4YeE9f7QjJfHkzbHbw+q56E1xTnvlRvPKvmwe7ddG+5tOQ5Y4CbMdJk
yh0sJLS5dmtpx8tjqb3oAHAQI+P9v7YUnz+2dt3vFKCOEwtKIyLrZAtvM+Ce22SsD0BpszcH+s6F
NmO1SZinks3+QmtC4Nesy1XPLd8R/nqghWvnkWi3rYXISl5dTTN+2sq3Qc3TGz+Wr7qt7Y0j7pkj
PoJl2Wc7/ALTbsF+eW2WfKdjPpChuxBwdFFZx+BLaBQ2wnLrVtU/ukVmrLTXYWhvdTajB92hHtTa
HchXQS+MjDlVwn/umqTcpNzEVqGGZUq4bWBxN3B8LLyuquMozN+f0pSCp/S9yki3yXl2TnMhNmNY
leviDlCqmW2dnbm/Mgt9ABqGnFYIJCXyjBkPOR7Rx4CVYU047spBLgWJ2lYbr9EPnFm+p6m9ozMn
xrdQp63SG+jmSB+F7ppNzLxxKyum4clAg2WZfuqM0wmCISethiNTzolmvnu/0pyZRmrNFabkZFO4
FXKNFfz2Ejld6wrTZuSEezIujzDe4PhZ5q/vtR+trH/AhN02UuPwpPuqDDTAk/ZLDRa2ELck0l2E
a6ypLFrzA90ApZZQc3NMJ3bNCC5mSwzD9qoKQMSi+e0GR97sK4e9gNHm8qFE+tuv5UPNBRvwb/3c
a++Sc2zFiz2/GS28bWv7rJdOK+m/Wx4UV5/VIvxftrxDxQdcGhH0Zos7wFzEe34vYoOYMDb+Ev8q
YJ6yiaUDJaOtJlDJ/lp56sKHm/hw8d4IP92xV+Atx3Cemb+E3uFO4b3sADqvqJS7YPJgOuXW+Yqt
yd2DhsSiH8knrJMse9b4DfWsXBNdfCbZ8OCIUR2EBb4h9eWF+5UjOKtQaY58zZyZvKTmI4FfLbP+
BH7IcWGhus/4HaUoFIRc4ThUVH/2FPIsCWMeE3QQLNcOn8+Va1Uc2ZV30W6gsLSnPxBZ2NFD/iiJ
PgIHLnENd6YMSFfO+beXZsdydtpDEWRAIPJg3Y7sPIGoTpiVLkMUde9cNTX6eQCQccqh/7nMjXxV
Xa0srw+hN766XhmfMYPYK/LkmHFn+dmWLd4Ug0+fd/KVdIYDYK2cLmOybL1Oi7UOJ4bXzLzxrI2n
2Y0eeGwunbaetD2lXGRw2Y2A2TdtEoJMjdg/iITbRwytGwDtPnjWy5BRFhcyX4FyenDoscTnpLrd
EObWPvO9H8lIKUQCXDCOP2Hp6JPng/DqmCGwl89Y7TPfMOwbV1WRnwsqcR+LuNpgrio2A66kdeL1
1LQrgmARoIFdi4a7aUIbWjSJwdVMkesWJLS/1VP5mtm3Ysrtra7gfit0lFiMKPPaOfXFfO/SdJFv
fQkDn/bAjGHbWmeHgh9TZDdFoiymguTZDgZaRNrlYcBxs1IDDuWFIWbEKe8MgR4OWN3cYtdb3/8z
L3XBOAZka0ywJvNJw7TlZgibbpu9RYoZE+EfNu2XPkCSZRGbT3PUFK8VloyYKStuA6vcF9TmkX2h
7w9+YjrF2bPz3QWbQPv9QeDP3NMzXu3GjEVdNeZvPTh/PMUCmSNp4OyAtavxR2BhP5ax/TO37ZsM
ESqCkZhHO3T2YYQ+7N57Pmqi82RVcU7UEuxrUXiPrRPffG7kDQN//t9jjWZjKuC5UJvSCeCV0Njo
Ivw/+BAg7MThhoe53Y+T+SuDQL1hl4x2XlEdA0bJm7srNZ668jGfeLu6HB0l81mIc1l0lBNQwljU
SbbHl/xz9IW3xqGxpq6w3TM1uLAcZBuO/Culzaewq3yb9cFtMoZ5Vag2pC55RnDZ8C7DMp2KbQ7v
ZjXHeDWoWNuqLv4Q+fxsIqYvBVV3XX1phAuxwkMM4PLA1DhrOPDzXvix9vCWcxYhrbB1OsVOVBGd
Dsa3VpSsGGX2qdKcYkv/yNBwJWP4xRxoXmQt79edcp9wucNgs4dAiXyUq+0YF7Ai4pwPy0IHOUXq
q76zcD/LjFsSZeE7GEAcAUrwX3yWiGaum/C+0c/+natk77VJvzRLCU4ZuvlgcUF/YgTARYO+Pa/d
SobiO46N7zhson1ehi8dHtGNsJnTR/pRKW84dAlyWOIzfUqCx4Xh3nWcIvbVTL3WHyDj0zpFIuRO
XA04wSlxsI8EcXZOxcKlMvGaGcy+Kfsxrvn8K6px1PoGnxOMV15f/7cv06+8C/AsWmbVZTPV8X0S
H+t4Ezj42TxeWmGXiukNA/mgfBmbquSppEl06d65zP1xMl6l6g4vFKk6hC37YtXo32Lg7mkNtzBV
Hgz8yex7p4GzxAaRTSo6gLrZU+QsT4lVHyndLRABpoeMG8jKa2kRlInln1tTn7WEi+VkeuAaUwaA
wpt474RJuzIR2diGit+Vxp/JkVFdWEabY2OsLUomAZWImqjWQ4BqXXwU1RDDmYlp0VU12VNdPo9Q
preYXhvidxF4GRyyJKnH01QdB4ykEWeuhuI5F25B1n9TUsOGEhe7Edtux3UigAjQFeHRWJM8kfrg
kKPuP0fWwwEEcjuE1i41gAzzerwkvXcrUglt35thYi2fjud+pnEDdWiil7cx2S1OYZFm/ZNFwe0h
Cqbf0TRyvMrVMQ9ym/6QLxt71sG6Ux9nicpmq2tAdGlX+1cNTvXkh9S7VrhqtHkzFpbPunluG3bp
LDIZ9sERwx73ribbNyUSH0KnDwMivtIxivNGuPaaVNK9n8ncpqKdty0AgbQeAEbUj4sqHwSYBOL4
7RuBv+xZlzE3fjpngRWOyTbum2nvSMgWA9wOTFy5wi1x12wnfvbkIyJpua1a1kG1NBfPiT5bY29G
kXwqhll+NVEoMN4D3ItzEVwcA6kj0H2Q51Ibwto4PA8DzEc5pGITNt4LiF3ruWC5PRtP/8hIu3C9
mrcK+XQMkjc8vRy0KURaU6+4zhz9lXosT1imjIh/UM4Lv991XwIBRMFyn6yge2inFHOVP91f+4to
vEdrCLCwpDiceQpwX66j0H4zXL5XWLYuvI8dfhFJUXEEusklUBS+hB2SByWPzyphd/2HwJaNZAGw
Mth3La7QEfsINEO6DlEyMarMibXlpim2LRsbGI1Gf8z84VoRhzmzFeZX2BvJyu+ee9mAN6erkNGz
OjmMN2l6YT2p/MK6kga8tLXTbpW2GTzSvwCsp4LtSr32ipwUjVHGPQT59Aiz6dFXGONLKSkMv8bB
OmuxJVn1nN64T11Lu5xOFNUgwsAjMgU1mpn3K5JRf0FX2jf+UB4nrz45rRj2cULzcN8zIsjLCy0e
B2of5VoDo9nq+J2waL0RKaN2KM+XriKiloFrZD3ABuBDKapksWtA7k0RIkPmogBOAkwokreGHG7f
Mgc74dQ+Ooug+IWDiCzrt6msoMLZSLN439dtg2aaRMMrcyHqrSqo07CDSZy5I6VAxTHK6Z6SFOGu
aqBFm6LWPxrvJHR1HNsEVZD44VzjlJIo2RUFYFikCM7SyBGGToLreySp6o5k8cBHN4ydYGXWwMeQ
ftAg7WgiBUXSK6zRpvh1OWtGctxj7sGs7RziSX92lNyfNWfpxO7bJ5DQTDz0dhjgvmsKAWTg9zQN
UCW0pBMzev/JIkw0jQwkjEzDFZMNCIgFwyJdc/6MS5gH0gD6wKrI81CFByF9jlhAAhsHELThr24d
wYADXDgJMXa3Ktu2i4HlFeU5er67FbJKNowbgKM66rV05e+Ci9sFPt6Ozp9jDNJhKznFbD2A7RzN
yb80gs67+VfE2jhzbSDoebwbg1wnrBnaT6yQqoLMCaLFpiZtz1sRNIV1LNgLcQPKC/P61K6+a8cr
yXMsoLb7Lttb8fKXeTzFC76vNxWz910ZexHQQNFdZ9M8930XvEsrHbblBO0bK8jNlVBwhq6kHCqw
kz3DN44xqGEv4Jc2UtcganR2JOcFgD4iHMHU4kG0rM8jRoaNqPA7FWPyyLn1asb5s/ZGsF3OB2im
cOu0Dc5V6HwxOOzNOCacbNqH2c1+WR3vshV6hzYqPzhLUlPCrwZYNz/g8NoW9wgLmx2KGu6UMHFA
8NFKk/qMLnS+KuWAH4FBJyG76lAQsuRjRY7DbiHZpDYzQH0QV+e9alL0ck4miRjWsieRFkzdDfGc
TyN4Y+kSyQgZO+Thy3SH9rimeNAGDBQ9UyjAxAznMHiaZPjl25ihSr0z3Hu5MhMBZBSxcgY+prZV
nJ0p385xv6JQxcacFP3RtntifKVXMRvMCkk6oW8oHnBo3T8wyvK/g2b5ORjryY3HL+2hEBAVvBdn
C3iV+rLMKr85yXNtD96l9tmIoeZ+Yas8FU5vPpFvNuJ+FYYf5L9W+WPTQLNaZZ44xW47HGhjAUzM
VBMfYfpUwDFaMTsJbuSxgtecwV1cLW8epyHi8/eX0bQKn+6wnH2uEUS2rTvaZbSerbwF+MuSylHu
yCQmPkayo1vGw5bY5ub6zz+hkJrrJMYva6yyw//+YeYqd5NoIsfIVtHNvl+Mas4Oyl/+ELQLTmXR
Nft0Ig/qmzF7ErnKd5Wrh1ujsZC00Y8gGCmv4Ba3MwtCI2ya8th1XI5kbE/PmZHqOSVahdV9W4vs
VVONe22XLY3N7g4oKWy2HHDNIRZMw9xRfZSdc8pEzFXQq8uHhE6lrQUOcb1o10V84uk0M2g58pLu
nmg481+F4unlcPvz+8lDqvzgN7LZR8Q5MTwdPArEHwB6ZJeiGq9jRwsANns8k7O4wPf9HskI7CaY
1ZHWW/jd7l4tGBATD/oAA2UyJYLwrH+Yoppl3lHbpOZZQC3fItRcOxCc2MrzFS29XHg9FkjV71A3
WhoOsGC7msYrOPxvJQbZW2cl5ZPMWEGZ9vjKuC/U6WRb3gREDOZFvBXjNzPBo9WGOSvsV0nDxT4w
OL4miCVAVYetbHIXl2CWb6uZQxwlWC9SVj8spjQxgSJeGdTospx/DZKTe9A3bzMGIysFJESsiYlM
TPEM8Fd6QNNj2dunEvZl13v2dsCLWCYi3wfdhBQL+ZuMG8WqE6xRtANaS6F/ajaR8n0xWAIDjzi1
stWTpbhC572KWBPbtRzPNCujWilLAD957XtIKpS5ZuupdG5xMr2VzqT3nvYVPmCoZ2RRe6Ys7fKI
s2mLQHLzQ02TwjyX+9KeflDD8DxUSu6Zsl1TkZSHyceTNveaQ3WtTunPWdPE26QYLeZxaTEKFS7h
AO818pb+TLjTjunt0o7ZstzeQz5Ox+0aKFamp50/x69jo16qgBBfFuE2xaMecWbnoYx5zS3dMzVw
oTn4Naa+pb2n/EkHXLIlwEsY+QwmigvnVJpvI+qqPfQjggMMga17n1P3U+VD/dxy81SYxxUZ/4Na
4GaR1Vw74cwFMoKIGSCG0ZJ689DrVkttFuyKGXux9c70n8tbD5iSyunNAP94RSltQMTOthDT7AJc
TRnse679qzBQlEdQJ5EZJJLG8K7FxfRILEWuoqz9VSQT01fUMxD3hOuRQvHmkQ6yuHEUWS13ToGt
AnJoQAhthdit9wTlKbVxnHILgIOLFbIRbmt8/VzznXvji0ePXX4cKvwTtgm3UeXIyz9fJHyMPV0e
aFbkp1ddwaSrG7ynUZXqtBTyyPFfosNyvSXMvhVJ9jX1wElc8jArtxYEwr4qL+2/M6h1jINvgxHk
qNvpBwaC6n7U3AFY/JgNP4fjVd+jA3Wz5rJP60jlU2lVTVcNrhz6Nofz+YEh2M7ORL/1ZTNxlnHX
sxYa1UOeZNgEJ5BB8JIqqCCVWsXclFddep3VmLzQbPQ3ghtcokqvANaHexs2FC3f33LAuh3WttwR
sOPyFUpDxGcZph12MlbpgjmVXNo1oUlMskLx8FOtKmERGC+/OgjZmyJz9bqyfE4RCZ+RcnleWjq2
0rHZ2UnqUcGKr2eolmE1UU2GysF1cABqvpoh2Gc8DZvKcFBwY47WFKe4W5ZhFKEATcAw4ap8HMS+
/TkpGWGxGX4R6HpafGMhG4wvGtDkxkzZh9UH2Dd8qE5IUZZKf/PSUrVeWThfC72Oe95BP5iWlwIK
KtqgT2Y2b9BOYaSy52fT0XbepR4tTmLL70hAisMYT4jNCW5S1C9VGKHUTx0UZABSCPQri9P0ujLe
Y9kSChXRj8X9Qe/qN8XD/JY9lLWWuc3KFcktKhkfMBZINxVNBEbIq9uzw/iqa1Z92zATFR9Uc49J
gTL2kOf6R7gwneiK/FLm3jFNyF2ZOfkzcZ1bURRCHWD+Tmg6juJ/krdfChb5rijsbeVbO1bJZctE
tEdO3qop3M9YXOBbX1rAdsMi9tWsKQ/MP1IL5VZM/JB1QLsZjmjWRJ35SCjpGaxesLFq/dWh06w6
+UCtHV4FgcEAyEdIGEAyDcBMRHQBcjXUiIlvL6V/daAdrG0hrtkwsNEgonJDOFT0YhNZQYzSxanI
LBgViErK8rZFPLyHyVtI7wX4umxyEbNoZiwLu9joPHuFFLOfIpsmejuiyDCyj20mz00UfNRLfK4p
F0ffX7f2RHSILr9hee50fL0PhArCmqGFp7TmKrSZLPHphs5HWhWUXTix3hTesHEltpnIJiLtALZO
9qHTbVBWN22GS5Zb0dmAyV8xCSshyWl7hDiCE9yPs+8i0gQOSDpZRt4SrNJ1KLd00N95AtZraWMz
68xdXJlJbRGsPZZTehBltC+9iUEc/WH4SJi8pZy3vF+j+wyr8zo6/aX3cw6QDzHfP/fE3qltYLKB
t62kOWCuubn4hPK5OVLv1a6IanEmjLx9NznM/tA9k5K/Oa5Jb5i73wbIAb6N+hgVDgXRTv3Zgzjr
vTTZzBtOvesJfZMthccaAyznUjd4p6gNQMlPz069NVh/inQ8gt4KhIgb2df6Ps/sJGWEkhu2tB2u
xvZBLtyn2ROPyRTuqhT9y27TdVmqB1UOjzrK32xCjkRPOtwMFvbu5smF98Oynl1ULdmVzVMZM/nE
4yJWfNIZFBULBEuwnjBZJBSxNWlHYCndQz+F3Oit8augsPE2Lp5/XibSD7VvxIXSVmjuUpzDyDsz
d2lfJ36a/ZwN5WYhl03p0XQyAacn2lymo7SpmHAkkyARvrddvFCAqOkro6drCb3vxitcip59Egwg
T2lh5m408VO3IHGioL4uWD/WbFP3qSWBvNeJ0YZvQPgzeG7c5tAzCebVHdBk/ZZCICaUk9llDQdS
gKTfIgYCwzHd2TT90HJewZ++jUqKUC0IDTsCVe4+w/qylvJowg8qXrKDZ3R38mYKVESh0Rnq4U2S
8Nr3yqnextz+amEXQGnEMge9CDNCJAtSKvFrB+VmcYriVBnywFE1S7weFRw54xAzGmixmseU+Eci
br750zWO/0ITAQPRcDmNGcMrx4QhpCZicHGMlBtgnywX+0rJYHFLGG7MbvlM/i7YpBBeNtiOEOY0
JoXuAcsTBCNVut+xr9r1YEPIzoKWiNOAZ008CO5952jTFDYl9UhlyF5Dsetc7uAOgXDshYrL4zjT
pdNS/wIoqWYggbRYHNOFyh7S1PuimV4ZVUMQBtsSdoJojl5C3HpA7IPSeWwS3Kger0o/Z9/g7Vhi
yIDAsh+vEVb7KS2x1o8vDtbDs8i4HPaM3MsKHhI+H2yOjaITwe+dXVgt9YXsNweDcKwptSKowiHb
b+HdthHPneU48gT+BXxrj1U+8hNJCAILU/uX2vETdJySZ7P4Nnn8K/ILikG4PCHPvwS22hOqWPvq
3qVLNOeQOfF1IGEBLJZiKUQpjyo5yM9HzYbE0PpNhMhI/aW93/sFQLDwrOyFAG34rhYMbTVMke7Z
CvAV4BIIbiZHWJ2ZdkTFtBZoXjtwftnGyzPSCB/aw8BXReDKAJo9gyLc/+NONYVvkz1CVfWL+udQ
OkfgNSDXm/bYUQy3gUL1x+2XYNv1EaVoDjTpoFE5CWS1xtNOkmQcWURIpXUm8ejPrK+xGbH1uMwT
AjgeG48FdU9NELGzUvydq54bad4AgfEw4JWwnZbhYBVTvQ8Dss+9Lcwu9b77eo4OARfIVZiPHAjx
M7wFJQ+cMzXr0ZuzH5lSH4Fk4jpV5jkqKYilYReuc8bRm2TZ1nZKRvwcrLvIix+BhEXrHjn4SJZ1
7TMvqOkdesGfxh0y7H83LUNGa+pJ3d51l5EttKT+5/+Jq/7/P6Zh5Pre/8l8//yz/An772f73wZ8
999/618HfhT/Bw0VRuGdHPhvD/q/Delh8h8fEcqllNTxQ0qZsca3nbjTCz37Pw7+kwT3PVY617v/
kUTNvIMNvf/Y4F2TJMC9H4Ms/b8CG/oQETHY/8uw/Lcj3XEdPFJhDE8w8qI4tPnz/wqgdhAYrNYa
5S4zA+3Xf4eYa2A6YJgxfbEnnSRfm6naThigt1VpYCTXfnEr9cvYtfWLKCnMdXtmvLOLd178ZGta
To2byhV01B7GcBhzf0yhE2UcfmbBRYur6zbrkpfGLbKnGOGY9Ch3/d9TNqpteGf3z30VbMyAMSv1
k28YD+lvWyBvusFDATToggw6HEAIkdmCH3Qy2bIcGM1dQem4W2bR1olZG4d8kgSgWBH+XQTgqTUh
Bz1T7GMVeOcwM0c02OGc3ZvNmxAq0DIw3MSzdNfBWpYSF9qfZmvHXie4kEBqpGlwWeXR0j3rWk/b
ObeoKG+X66i77xiK0C71y2LXxkxL5mkRn9Ytx5ahfCh1RXwvaAsZm3stO0VeTg8RoNO17bfut5P0
+07AR3eTjto4dmBmxyYFl1K3GwzM5KkzTi1VbAOriodb66roMbC8LzsuoE91TC2BN+YXoDHpmonE
eBgVnaqG9GTpxM8hdSV4OME1dzM/fzx8qlyaLxA+YiVU27w70xGEW4C82nYb5rfT2i1dffJJA0aV
9s9VYX/bo8I514fFY6rHz8wnGUoMcjpjvGASiFHTBT175HOOP99z012NOPjQRxJvhMNxN1f8ZT3+
6Q+G+3IbnwLT15cyCbN9KDpY0N3w3fv272XJmhXqn7tuzLrnzgn+OflpFSFvM5U9zDE7j5IiRuWL
bu+NsfFmdvWXa43uuXK5JuN3aRHqNrm7Nm4RQOFpXmfrphofR1TXPgViCamUOIDAs87R9MPJoN7o
mo4SQV0wScgiw+0ELISC5+E0c/HJlyiCYbuljcnaxXV9iLVt1vag813Zh586tLJTT7stcq8CkB4F
b1BRXoYMnXjCd3Q0VVs+EMe4H8I5dCXeXO9CUJybhfnxzurn5tDENvewrzGUXHca1zvXEEJISqr7
KZIvYsEw3t+rr4kUPuShebRLTh7opgkIBdWW52GJfkhldcC06+zipeCfx6wtnhvIH0FvfWAwgKlH
DjZDUcYhQvPE0DAHhqRkc+9aZOAyIbaKUxdCjG/86mc1usl3EY+/hojjfNTU5KHHoV13OsSxHeCV
c2TkP8uhDZ4xqL4RUbMvBMWDC5V2kOrU3F7wZG+LLMqf6bV/zLkSXsL5q+6Sm9DZ9IlJv7/hEcCy
Tuazm/+UY/EG/3B+KjznbVyK/i26nzwWM9M65ep9387qEEtk97tBp+tHG80hR7vI6gcvGuoHB4QC
YQqPaQzStzH19ATysI/y4glhx0FJpAlWFuPZ96hSmevgR5Ut3blOeyxek3Nxy3neQVO/b7lQQeux
xElA5chUW7/ae6FNwIhsM5EPxnIDx34Z5bIm4dJeWjmcgqmvHl0ObY///FMsR/xCQKR2//xvuavU
za0z4I4FkETanrGoD85yDsFPaZaAnwajPPg99yN2x7ewod+oiGsH35nO1nGSWseeelPsKcVdDEjX
GuP6Gkj3S9VT7DkKPEL/lBdXH13eYvzuBT1dCfHizB9WDh0kVCzRPhPTP+0VjTlZPLlPBtX14vTP
ywL0DZFyRjHjTJ6Qf18XQx2euDiL1u1uMbn5m8afHDRifmWd/40geRSj1+9kGjCJUS5wZr9TNODA
LfDT1NmRWHVu/3xZ7MW5dXGOp0qHuEOV2dW0WWGiDb1dLHBL0neMnYpvb9fF2kx8rv1KI5CA6Nws
kHcY3y+SFd8FtjYWFbf3b6r9aGCNzcPEGGXXijusBhgeCnhFSEnnNSQrGmjiyI33UxoAGMutfO8N
abGSSEAnWnC67X0h49O8FRim1ks4cieI/fl+YpUMZoF89VRCctJMo8cumXh+sokjMApfU3TMuksD
H6qEH1QgZdsEBgay5Yd0xnniZvTRecO2D6JyO066fYgy8OpN+21wg1K+7BB3taheiag5ehr4K5Da
8IbFJrkpwIT8rsVMRbn6jMfxXfgmAoZeQZGXkA68UKPoRSxIcKo2yod6m0RTu2t9tNwczL89Z/aP
EGjeLv+pYl4pMONcnefE2w/1YPadMnK9DC+xmNxXQqjj2hMokiDWxDqcO/vcedHVTu1u3cTArJrE
2uHG4nNfTcVjfXezMiCA/GC8X4DNmf5dcUxlexqhWOyb/lJZwwdD0J4m09YJVxRi0v6VeidncC8D
pqeDr9yIwYvh8sFaN+KpotyLL1Pvj9eUMe4lSH5DqigvieWARQ3TY7w4Zi1r/bfzSfVlU5R/a2fY
FrTRYf9g9hOBD0ESL9KjSs1K+dK/1C6toqIB6FMbVd+sgSITP7IO7MABUxi3fTEpN0qAjPp3xre/
l/LMlBA/Vl4RPDU8BpYolwufnwbFPueZbKx6XwWSz7OjIbPVxSYpLetSc7i/evdaCC8hUxZ63ZoY
9bgdg6wmZcHEkmKAAv3lvseaABgqftiNyVvMCcinFB3iBaET+zvEnrAumNofIzf9TUaZgVNZXPNW
ANpULkeZEkvMqDFqNIbVfYlrtr4EfdVPqLMsml3Yy5+0dopTplvv0tSGpY6QtI3OjvuZGEmevE8Q
Px875nZ5PMkX7E/niREtYiWlDWHZTpdgXmKkLxra5JI8y9g450HLvdW4Z8tz6zcktfmcLfB0oXZV
59nK3rsqoGikkicXWhqhx8Wi2YRpBea/1/pJuaLeUnzPnqxCdji9oaNcvBddfRzxs/vRr6ooJyxM
AV73XlNWHnpfc0R+UNs2bQT5H0f093qOgclmRnCRUS5S266yYNfPAw14mCzXMeTdbeGiW0+TT4Th
ThXDXPpScjF/Eajd4Hg8fK++Oan5MygDc4593ewx1nasVfI1aQsMNmmgP1wanKkZJvRYZfZRBPRA
oQF9Oy6lz0NgDcd4DpMNFc0TON903JLSD5784CXq9c96nOmx6RiwsSe3rv9RMJabssk8hKkojrn1
Mbf0gcZWfkzprRaqhnbrUWErOuKoSNwgaxasNKpFEetjfuCUsVHJINihO2o1xjCGCTn+wQQ/odt3
H1UfHmgLkART6gNH3+oAbGpH3rI6EZv9AyrjOc4XDTf2V0OQnJ+lRy+1KeGmfGG8UrXIlXdUX/MS
/mRDkdT92Mhpwmx9+Fc8H9q602ZZ8RPB0iy/+kTTn5GYj5FczoGCXM5ts95Tp7CXrOSrPCyOCXPT
jdcRzciAAq/7Zj7485+oGtgg7t+1SZgNZU72mzMsGAuyDNHovZZxvKaNmrtGNwFtUnxBLJh3o6ff
jAn8R4iAeJEpicPdTydNZ6cX/JNdJ5YLBY9gyu9J1sXzms1ideTMw6LeNWJ8mu+ZpW6mDQsJTOwG
jXzIIQYwYmymB/b2N6WKBg6H/QgjLjgBFCe76XtHHOUGUy9ZOc+9cWzBs1wmxUYqnGhUJSq0L0As
rY2sv8y7uZPmp3Q/cxz7Z/wmmyBD8PSXVmzHKHCf6WCNjnZVP/XgR9Zm5IxMtNY9IO5YOx/x2Lmf
+fBDCIYsuCDZFNygUie79gI+1WMNgIqQg4gpaWzEnyYYzCnC+tSxv52MI17hdQAJgAK7ESIcaKgo
3ruMbC5BkWElulCcyyi/0JGKhl8pRVxVpHDny9eYTBYrdGLTJLdVifmjTD5emiRwcYF6eHJpGT9J
EKouwtHOCQiI1Y4AVFtgKkUwe4zTHjBI9NovgrM4llqs7QswEBO92RBmAkPFroYrOGI+7tJ8BFzd
Uz4RM9ucxruFS0LONYXZWQafsoktTCdTxDQ8UPTRRMzNuhgHyiRe/oel81puW9mC6BehCnEAvDKA
mZJIJesFJcs2chrMIH39XTx1X1z2KftYpoAJu7tXz9CwhiVpT1WN+xeEX7KBMLw8memIRjROB3d2
LqSjhgsaFkZ3LjpYZvrlSju4QZznrz+XT17gTK+J3KHb0dgDfeeEvy0m85tQg5G5t/xxOUDQR2yh
kJLRd8W0y6XbxqD8hX56Az9CRrmmE6Yw8F1kN+ih/R1v0BBu4eS3tKGZDrmfYh8v/ec4IkEssvpq
cq/e0nlYRV7cX4vGnq5Dg0Xe5l/Xm7X5JnOsfxCCzNjSdxf9edPgY+RAZUQe0HWG2GB0+MCZRrcz
DxJdUci9pEg1QRbwtfyzaS1Z59ynD2qxWUsB3e7EQwCwfSCMsUP9BoA5pppYb68c04iz/cQJRlmd
AEokIpUworf4jG3cqhLX5KWj2YwAMQY8Sheg9KMeVMU9bgb3vWQf2MbN/EjjBRjt3Owl6RKWKbJ0
JwYLEvU8zCLbMOajrADngZAftzIeW7TdnK4V7c2v3eC/paWs8K/htR0FlnAFUH/NC1ac6IT8HlxN
hE1niPbd6F4M/MJg9yTxpLAE+CLcabcozm4EkHlzoM3umB0k21yN9o5qvnNlaOs4OJqUJE7BVWK0
kSinjqze4ykx8dAs9FaaoojGpXzFCFP8tN4tLHGOASO/1VbHLVcCKek0+PRF+OZO4xAEOcBTIqWx
Lab4G1ATupU/M17NRM0+DvqRNelaEBrZlAZGgzauTnNMyW1lYUKwCvuvJ+1PNSa0QMwC8idtnVC1
Oau1wzHsOgD1Laj+sq+29Pchn9J2pvrshZ4JWlJs67W3reJooNTMQv/rNOy+GnFzbfGQrmClnHvj
YV639EqZLDyZzy0Q6YsJdv2oK9/ZJv5IUMnhqsx6jiA8tcOo3xvKF45DeLKNciE+EfzIoL/D4eHh
N39aZTCprDAKDCamycw5EAR0N13DEzP5VrrXjXjTQaM2NkdI6oTqZaUq8SMI6UYiYFeAKu48YqKg
7jFJ1aF2mFo7p0WtB4vIU78nMnRNxj/4wOQ+tMdbbFR4EsMPq7feOg68uzIJqAqa1ApM1p4kj3fK
5lvnTygDxGxOzJ/eiB/RxKfgugQetDT6MdaG1vzvbFLVXe9janSehsyEbEtN4FyHL3av8G4O6YYI
w753sTSahLYe8fngNMPX4f6cDXfhYiAFs7/NEFU+czrzxinJDolNnUBVz9PZE/50rhELYMK+kbrk
TG7TFBBIuaZSyNnnE9P0MIQo1w0h3HenPvZHHJ7Jjjt1uy1bmjzxmWCknoN5Pfvi0bXxHg6DE9UV
DcssQd3i/QD1JcJQNvcKuSVipSVxwSvl2u3OypIff56/RzigW9Pl0IYigdV5MTdx/dwRaKCSt0+f
XRwQwpbGBqsWu6FoaJmoFYn/2R7OrdFjEXRuk537FydI+lWDSLl1TUx5BTeXtqPkgC5WjNwu+2sN
bQQPMHeRmFEjbShIuNoS6bbGDHMvVQ9zUob2Tg/M3S1CvNxHnR/DRcgP67BeF1jjdr1FBMKdQuNs
N32BfbG6eDIot+3STSeKrjhRzUvPH9XnTMz0j/eM6P2Kqje7r8jP+Qb9ozHnhi4sqBJlsTGCYcHP
2x5wETPFtHGCOKlEENDJ49JOzEAQ74YCfx/IyS2Wyagymf/0vu72o7cMWxt36ZYUkd5hWUzxUabp
M8blAUmZZgJj8Z/i0GUkRIvUOlA4nrPOwTfqMzeMbY9BIU2/FRFvAZyV5vOIaD2tSfjVCu+cG9q+
NUBI8P5oXlHAcFuV4txygPcDKyv+5nWhjzYf1y0NACTydz6ljHRerQpvUDK/YeFroljhXnLHJgEO
gOnJpQjkkGqIZGPg7amOg9vdZK/Bw1oYp38HXyIg27V7T9OclCW+Olg8+ZaXY3quP0D0LHfE8PuS
4tNqAlKs/r+JScYhSMnFVgt+FfhKzPNUsVWlxZGnHuxD1xrcMciNck7R61I74mB4+boMjeIKLJ/e
zdK6t3aRR2yI5AbrfF7JYp4uADQffR3CWA9F/mnAKiT0UhFjNH/6pnhZYtR2ygcOC7lrYQrCPuyf
JLmGJ7h748r0XfBQrKYkhsEcDAnYpWFhQmJNf7g77kBQ/jTjMF8h2nCIKBCfkwRj2mwvuG27iFna
csg6ELkVSbFYh5S7NP1zm07HqQJ/5Da4FnzjzZ2tl6XqjHWh8CD2q7S199KGdJR2sTrgvvtKCfst
2sn3XHpflA+jGfmZxZV4I20S6rXjIdeLoUATgicNnOqOM/Ns+SwGasKAQ1CVSmPPdLeJk50g17Ou
OPCoZb5jX1e8UcPdrLJpJeZac7YQ7QVr4xoAe7sqdcX8w1Prjjj3eQhwM43vcIGwkcQZsxi725qC
AbKxjIdF0Wmc06dYLl00F5yKCcNIvNpQG6Uf7OkuxYyfxd88ImBpQYfiMt9JG4xO5rvJNk6o/PXq
B/5BuM8uWdeTngJFKSNE8odHPGkp6ZS9jqQtyCMw+80xL15BypLPzKxneBhr6LSgRwntyNT/HIFq
rxgob+Glx0fld282GMrNYBP8iXF7cEZSj211bxakhENTvrfjlQr0KoqF/0+3yUezkDBRCi2OckhC
JYcS1+W2b0KB5hBCPYRqG00WyUhuhHjXQVBDqpkXBwWCVo6ZaUbaYckhZ/jjlBogRcI9MCNiVOsU
yh3GXsOj4LuuPLl1an6ndvBF+0EZaZGYLyNRRELPLpnmfUChDnmnX/2DVtw54qvBqbqLEWbASMwG
d93UWlddSSF93mNXs/1PACu/4yBWUWeYMXYhnYEgin8lAUD9DNoW/T0OwnSYnRxY3js019eC9OCe
I8GfEuV5i1DabXQWXLMl+wP7kGiZGUMZc/8Uv4WrXgr2U9NBMsdi81cl1i02mau4RfBrbjJo1GBM
JtZCUOD+U1PH31JjnUI02sAOVRurJ4ZmVFx1+rE6x1Y58lWVPpcv5m21vEwU1/vuEKy6RGJIiGuq
xadyYJqOVDQ3jEqZj/Xvfd9Zm8aNWWpKO0oyv9yNptdwMHrAMqAOFaO6QduMW78C8wTIjIqGZ+Xk
2MI9pm9lvXzCiQPwydQ87YbI5ylj3/keHefRJiNSzs8mC0VLDCcOX2AN/tPjiFk9p1mXIz0JBUts
w1eZyfrIjQSvRbcxw/AyJuPadqmIwSi56voSVAsOFmOZ/jK6OxQPyiT2wr+kN7kLeXrcqLbHNk4k
VGh+yBGdkuwdFwHOMl7cfWIw9WpKucuzb/BNb7PllSf43M/GQC4SzDIZgMGFLdNf+uVC93hBwguQ
B7NUoE+gRuLY/8Wt911z4e0JQzM5Uu020Y3HXsWBo+eFqK42aCL2vEJjggjlusf3OBoehNCGBgo3
JvGUS+b1i6UvFpfBlQj4+rEyirXt/MI0V22E/xknDSu6g4WvGNtpzcF4rxUPEOwEzSJqNzvh2kws
i4keJtNfeyhZKxokmFLYrGi1E74Vnf0vXEDp+PEeNY3DRdeyxbje1tXAlZx4RO6gAMFwqktt1cN+
KG9Djr9pxMOAH45o6VAauOoNaEGzA6SvD19M34tMk3ZSc6Yve3QMwmk1cw+TfSB265miCjykZD2Y
VoztPmc4vxqozVoDewLIWA37h+lHuL23ccq1sWDnZHRQk6HAD5IQcQgAEo1OsKNmkIO14p++8CQo
NMi28V8WWkTYDng8RwVyQD6cJPU6zvM/NuPObqTjQatx47qPL6eB2Fg/gZe59aP9r/LyP2FFqkVR
AJPRJEtoTf326GUzwBbxAHHDIaXxxVE5gT3g1EQxCXJKLMVtwL8iVxRWzMZbiEdC4xyc618eIoYK
zT9mRgphBq20bioOIy5C7JoHjN2YSGYdo0I6IXdnz1DNOmuegRDSXVZ094XWebJn2dHK3Bcr51sE
1eWptpmMDmCyVq5tvA8ifA2n7uK2fARJGx7oS8s2cy4ejbPJF/LJjTwjZtuhePHNYsFzZXn70sov
bTMNcMGYA5ZAvjVw0bVjhHeuztxx5/nHlfJNjuFH+giO1m32Kgh8k9ed15nnn6ZEYpm1uxU4oOfG
tIMNXpZN55XHMiGs++CtuI8UV9fHb4g5/XZQ1cjBAlQ2M6dLM+1UyRFnaCmN62UY+cHVNsJXZO/9
VJJknTbkTQ7UyeLANWghc8Opxxg+vxVG9iJJ1XVG/5lallon5XBOem7TFJfQ8uE6N+oISNw2TIN0
SK74MXgRiTzTbpvTBd2eqCfcJoHsLh7xP/DJFxjK9dWjBvfanvKZd5rGig9gyzWog4qtkdD1qlSh
dRF+v1NEeF7EoWQ6cgqJx5+yZEh2ZVD8bYN0fOaV/7FckwGHcP/Aen+KAWrsaeQdN8D9yqNWHneb
ADC47ELOEFDFDWyIv9L2DwUy6dZoCWcZkGG1l0raarF2S9P7g7Dz0du9E6ERtx8El8hAz+CxKg6L
bQ4aLOOkQEoI86LWIXZzznNWYBM0j3OTKgyPIxhdUcdl4lL/yBD7Lvd3ByGgeOQa0qEI9sYLZAOT
W727jSXnbjkaQTS0nn0JmWEbIqNAK4gvTgZRATENDKqnOeowdkst4A5SBwcdMB8v/wxWx007ccXl
koNL3nZz515KSYtE7+m/fA7tEwYEiPWVt5yYsmEUVB6FC007bpiMMErpHbKoaTzicJj78OBzzO/7
x+OGz7AvEd59R2Ybu8J7qOIWhBAfGTZfTQF5/1dYcWTU9jcYqkOhlo3dxIexjC/mv34mEVsbT35B
pBx6wGc2pccpfvdiDj7BtKVHgRsPZUxhqbeya4h72RXmfKVPXo8el/fWEdTUb7qyCSuw3E8GOV0t
WA/9TTPa+AgZkjqj+VtAT1hxba5XzkRaJLtkhngzwBitZPVIEPpoSRlhadC7/0QnL2aIiqZKTj0a
iXt0JNFnTZi9m9ie+mPVlyn12vDKapespka2CusLVFGcuQ/vU81avUp1chSW+S903oyl++dOhbkO
4urxVV5gM8O2p9B1+ljCKnLLHGRD23MmqLe09YbkZm+gv2RkwMNm/g5itocqNJFHU1gTKU/aBsNd
f4chQhkdUpxPw5Z/ezhCiEegxvuSnbo2lds0oH/ITwmndaPx6uq02w/teJMm+EBtd59cytMLke/m
QETonI64ukZO9gf8DvaLqbp9vnj5V0l8anD+zT4DsDJ1rXugjZ4IFQ50nTcFFxLKWNLSEzjicprf
UBW3Jj+RbTvcVIxKm/fTvWc4eF4MOOEmK0mOqLTR3D1w0sr8PJFDWGEFwyrsURcYurBFxpjCaLPr
ro6gJ9tq3CzCzNtvR6Q9gBjt8mrH7peLseCEBSDGnc55qyFNvp2ZiG3apjhWj2CmOx6NgUM9z9eJ
5jj7pMCwn3xr2fn4w/Zx3qYkRhggJlDfeNvY50OLemGI3jdXfoUhKiUtZCWBWPfdcurxlHcK/iO9
JgyFDHG0sMFryheucaaYNpfSi4q8n7epeoztfZEeG+YhrQ2Gw031F/Wb7ioQI2GcR84NWCEtAlAo
N9B+WM1Bsew6r8ZvE0MNUPovJW3OFWgfiHHeXyYqqBrc/BDUGJ6WtNNFKS5jmqhi/xB2zrBurTGP
qM1gCwNnfYBYRh19CP2TcPtGliVd5U1xIUe+tudRX8E2q+fRR1ru2WMht1H6N5Ri7/uTi1jECaS0
P7244S5S0NJl5+pMOmSl2sA4M/b4kgVta2xIkMDO+Fi6t6r/XHhTAybULTr0tSZ1GBcMeT2PV7QK
D3Dg5Ffrx82OUEzP7SwdX+sS4412CP2Yb7Xp/SwxVUUAxt5t2IPIggRFmMl7Gxiaasd2zPs4NcUT
1E76zZhgk2sVLfD+GWPiYg8R3SY+/aweZ4LaS665C0Yup/RkGQE5kIiA3GXZM/imZHwdE59Q3/jH
ADy8NzWql0We6Jh7D6x3Xz2cqhzfVgVQyo0Ts7m2nO+B5jBLVj67iUHlBa8mcjUg8raqJ/ouy+SV
Dat9GUBDLcOUvE5LNKrwjwFvJwK7TCZCTO5hkTaiyBwAAIX1/4F76qnXtbd3M9ROp7EjR80QETo5
byg4w869+DsBVjliGk1EPiaXlzz4mqbBqToPu3vdDBZXSS7ai6q+iqTGJ9AnUVh3267M40Ohiwdh
fSn3hmU+V26YXAh0o5eT6Nk0s/Hk9NCKjBC3mtDepteN82Kb3XXmcYwEgt7aJndFDTpZq0wz7aHC
9NRnaYfBP9MrU1HPJbjyQszDfi+NU0CGDRO5cWvm0TpPeji4pqwO2SCo50sIwNaWi5Og6N/9yQci
NJbNUwiYzLSgtMj6hQHx1RRtiUx0xgO3fGc5ungY60Or7GxbuwMzbPK329itDE4s2UcucHxL7DNo
yIg7vMcRpWbzjT5BzsDJI+srSNV5ibXOEeQeh3d5aqkmbhhDUn9aQsx9FH7w29tV8thr4P2JcyHA
JoZcNm6iMF8TLxx2Y/MVaO8S+g8p2b1oTx1CE48Z+mYFX6osafxDHoWCtEqVwFqUpp9QFmMCH4+L
V2Oveq/Po25quC52cEm8lsJXlcx6W9aCz7WzI68HB0tcx+X5436QOY0JvDEvD6lvce0DDkR+WZzH
Mt86KQ3DPv5qQKPofn7ChVeYH1Pt+4CA6RVoXKAQVluenHIur8EE40rjE39StJXNrpsfeLscQH5Y
IDzKokxlzwfAPN6eBq3hSoPRW6ade5G1R3gu8l/xWPyDzvgwHYBN1Vyd07T4Q5NxtelMcUJRM7fN
w3kNpkqf/vshXbJ747Kz9NgU2M1xNH7G45AckXBInY249I06eaGw6a/j+Xszq9NfUFnIqWXBeWnm
88TQ+Oy4zpcvZfypZmZ/bmIdkgXpMlkyEaU+1hI2MbH2VUqcJghfGUK3oMVBYumFQ6QnuWpD0JDX
gMvfE6GYk5WjTrT1+JSBLKXhtn0pxVf7IN6M6cTFMjWbo04Z57R2gGsBLucwBGdhj8ahM7unliAC
IWKcREOfb2QwxhtSLxmR7agIkIPdYiHbuFDvEE7EyGlvQHHCaMMsrjHAEPv6Wi+3whfOm4+rDfoP
S1dnPnVl+WY4zXJc7P61E1O/axWU09D8CNCrSIPzBLmMyy5Vy7kYh2XwUbFTbZxWrNsw0c92GpNr
+C27brnHszLX5aLfQ8EigoJHzo2B0CnIxdWT9BERsaLzsCTwQGTz6b+f1bVtXu0KUcADwpuPI1Ia
sUpHlRHGNrrPgHcc52TEM57DbuhKgpS+odUZMWzZpDKA9TPajwKElkRm/ojBw4V8cU7OGGzzkK75
/36oQfpk4ACp/HYuevk0qMn7hSWy25dTnEZEPLwVnq9wq8PCf7EH29p2FpLJf7+klk2fwfH+Qa7Z
Wrg6voZpYkCQJ/gFG1WvHVFQiSzk3cILsQaCQtO1jfKyNOGRqWV9z9LltZRBc/dLbm6xN73icK13
wqoGkmt99dSq5p8VA14AB9qMegHDj5kv5ytuHFAGaexX+78LevNdeGVxWTLna8ibcYdBB73B2yuW
0rNv9yklZGz0k58947iCTK/BtcJAAnzlDU9hJ58oaCk3qa6Hm16aZyk7GFCrDUjxFGO/jzOpTtRG
tH5xrFNcHn5ARwB+ovms0ZMJzHREKIe6i1xex3VcWsMRB2n8RNMj+VXUi+Hu+nEPZyznCWxoAAWL
SU6qlb8bwXBdlsLY0SFLZbZ/dHy2s9DI4y00P+dWz+MBp/7vODG/XEhzq2ZBV7ZSuBAstkCpxzbK
hQ96V9TAdFQW4zNO1hMzEzZe9ZHYlTw3wSPayYWV+VsSdSUxVJ8hZd6Z705N6GyszOBgKAZBlsQ5
CVfOwrkIeJl43k4yBhh6MiCOYnqVVv3XPCcPqCFKE1xszgBi8E9wl+yDKJ2DAc2QphQaG6fc/b2k
vX0BxjmvPujRMIW1rdtWnfQIbzTAyply1WYi7/h9fu5G09mwn2UrH+bJqoGPeeLmf+pZHs89bU5w
s1mtB4vCLhV+hJ5VnhOH4teFrMny4jsVDIsJgDrgJjrfdB6p2MOHWNISRSPKj1MH08Hp2TTwmZwN
AaNrRjUn5LpIXJmoVohh29CtrKcUg6ypxB3GSRPVI4HkVpsfSSzmgy/wET4OKrM58IOL3agn21b5
gqLvdqRUZ87z4xBQ25coMumIOpHl9GaEeAHEPa2stdX6yaEXhkfSnPS79Ix603rMfQBLsaro6qCY
1baB39ztAEBO2ox7Sg1AAcEUvLi/AuADu7pL6t3A1fxMquj/PyShUW+ZQ9Ba78KZKewbk4D6yJJa
ryo1KHC3Jwt94ZjZ9kerr47HISCRMjmM/JHerYnZxQUcMxFhEPOjpgvnLYOunRhmUnMl4JBUlN5B
Ph4aM47zd5lMn1gOD7XOFOcXv0JfzpjikZjpYq+MZMXK3FkBWbniMLQ6XEEgIe+L0AQ11OXoUs74
MyxKjDsYeFh44HgRAJ8xPdG/xTne3aEnOutkqEhigu9QidHwtNG3iz7j38Zm5Pi1NOyWdfbX62Pm
HfNwah4WjEEbj0tPz0CDRnNNdkczDEZIOUrCrZgOMGgT/4Ur4D+eJSBHtIQ1xI6wMIZpFHLP5kgl
ZJQP80+SjtOR4MN0lLwax/9++d/PPHv6pfsActrjd/z3n5oh+VvPPbaoSsDbdeSzGH4lGJ8Oi0sy
2WnkvjcGxg0wBpylQXyN+2wrkowGERBe+Wj5L17jR3EPQasESr8So1vddWFz4/dw5WXejqHxwvnR
2sF75txlnpsaumzfybcW5MCeGIG7ppYJULb/6YMijxAuzxUdrUcvG68VXrmVaaOrYwNDxSgJWAU5
g9zUM9edrF/LOghYi2VJ4LL5jTWiw6pstU90JZMcyvONPWL2kHHGkwwsCS7ATN/kHNg7c/JwYYV2
fJhsC8ZxnzibAF7TLYdyfRtk94+04kduGQqqFagTi7nKs9P+jM4jUkA+2WTN4PDfZ7ho23fHehzo
vCzj+wGUTXGKkXhLASQvnPVOQE6pFR28EM6cfgr60Xw2qtJ8JrWfnueeGXKcnZqQZAb8ngRonN2u
Fp392B4npG5xPl1YD65Olguz3qgySTXSXI03gf9H53eHkF2Gy+xCsSxA7m2B0+MlyMYkMuNSb6Dx
OOuc0t2NKa1LQFPIh65IuA/gXx3lRCi7ztquK9bbWHjXwWOJVe1CanrajniKcast8tjNRks+Mzgk
sZNjBiUAWHT9Kx/fsMb96Z50UwasQDh9k+XD9KrqVxmY+QHWAScso+XtN+t7500XwIiUQ7emOi9q
qN9bJDtg2tnatZF3FmWaTB1pi8KHlTwPqPWsIhNFPlL+YczibakghN1sscDqxKquRq2WyKanfqLK
DBd9eQ/81tjmQXiYgrR8KVPbesOQd7QztLZwLH0+5F9DNy+kJCvg4S4JYNBc27BX71lcfS8dWVjO
d5StDgokjTPfmGeobVr/NQfwx0MAl2QCjLPOwHvcLMbJGQNKSgawOODRZ4GfBJtC/Kym8HdXjNlL
2P1kA/4VzTYVdZ3xIuevtDdbTOei2/vhVUmc1b5EAI5HGjlCOxw+GJ15GyRM6Dqx/p4hXmFjHLFb
jyjFB76LEJq94GsSSLEMXwl/JuVVhPYnXhpQNvcuG4HSOBSTwR+8kwQnCzxYGAn4+11TZc8SjsTB
kLxZwNZBrHX0+LSix/UEqGEwluvYtwvatfHVOmaG96Jl3guj5tkLdBlZVmtQWFMW7E3ZAylZVBtP
VPFLzgUCcLrF4ayGMmzAcXx28UDQlGWxcfGd7TTPGvlNsZ8nLyUe079K8psvHjPuAxNoCldpWiLO
WX9zm9kzgq1XLp4weq7ma4JuMJlagxVtq6gqgn7jGEV6o3eHtL5R5zv0g0q7YFTbDv3dZTQ3UvCK
BY2Qvxd01jq1yktCQQizNdS3YMZPkLf0LhV9SCNrUPjconzxG1fY3vRwyWgpb2lCE8hg/3ILy4/M
JfDeaae8qLDBFo8y8TSyASUzG1AnU3UY6X0gj9Fcq2VUVK74/0rhL/eUPuG97XYj0NMh3+esr2yC
/B/sXjPhp17YmblgzcmiDp7nX7N0zIEW58UlhXl0cZuaD6JjBdVG8jc1bP9oO/E94fa5ZvFoqDQm
JjYl868OKtJtcdxsJ1ue5v9+Gcwz2HbOY2tCBKgPfNorrJ8D44kgvOlgV8jSfXI3ZttmZE1u0g+q
03+/8JlGnf2B4ujGZC7heYS5ZhcAV068dGNMyNQ4M3DWM2B2YV9zumavYH5aWVy37RSPujPiI7Rn
OiMx2Nm5Dk5Ta0yX4fFD6kHvSqrplUsBoyjcqTubkkW8BgfiJtat93x9L9t3duh5veSg59ikildY
7/0hSyATc2dvz9SO/GvRau6gHoa4Hu6jkQQ3HKq9gW/BcUc2ITpb72luzhcx1rfcC+uzM7TfTYUL
jfGVAk+02AkC7zSt5tFmnEINMFUqMZQuDLVh1f7kue5OWb6NJwewq8UBWT9MUc0Y/vVVztQgkYCE
Ed897dxmy7JOmu85fIvwZI6IN4Cvyg3kWoAbU3c3DODbhsyivhX/rEAyh6u+U3pY1r2sp8j1270i
rcjpoLYP+EGbMve5P+O1nwWokLzKl41rWeORNQAAIjVkeyMlojc598eS9sXsd92NSpzDGLeS31Ip
BO/sl9t8Jxl/oDcy9drG4DSzgJZPXMFsq4b2b0OKV0p6xSnQ23yR4ZF2C3zgYWJu244SudDrOOwR
ndjWwjHXcgQNNkNZwe5WbPy6BWybYqNx5FTsltBqMBn1JS2j7c1wgtMwa1IRgJDR/B3gsLShbtzc
+Iid4GEJhowWMoGmbgI11aqq4DPn0reeTRYwPiyu1A2TJvwIXCi+HaxFH4Yz1lxfv/DSN++miRIZ
wLQMZBU8Swqnd4bL003Bh/sGEOl5CoQGlRMwn/JSDwaiveEOX92K4Meo/fAeOAnsKzECP3/8sgJx
Q54GG6PI2m6TPS6DnDbauxTRwv5KHCKpcec7r3LgAiYT5MdUpJcuk+FrMQp9tBAj2ZOniwEk+ZS2
pHXKSoAfGSCwCvQuHGNG/TxtZQ34WQ2cGql08aD2jL/nyQ/WZEmOVuNYYB1RUEv1LCkAf4t7tmYV
rHEpOEfy12qrJUV13pL3527Q/hUrN3VCWRA8K8aMK6drI1/V/T0YeH5B4pG24FCdoNFFCcka5Eqp
4IAgOamCxHtQutTx2AQcurCXbCLLb0b+CWOseQ8yGNkk04fS5UJT+nxNej4h++66DPwNiOkzaffx
3mKUWbUD/rHCIuTysEgyS/LwfJLytkHoIZeX1qZ9zBN1O7pkUjz33GsTzor2n0WlegYwwRK5i/8z
9eQwbEodra3XTvLaj1pf8ap9Vn4578aMKwETMy/3Kw46qX8pPeutSTxC9wm265yZkuxQIKkgWunF
hB0fQPALRic/4FZcENXwkoPArqFXrOpx/u5TH1hCZffrGppmZ9IXKu3U2dMtQffjwC0ng2yoUOpd
lo1d2nHN7t0MY77Z3zxDHtmxcdo4gFltgCpUt0eNaooDOOgsinNZbfyhxmCUoOLR7TlEhQ6IiHbC
i0B67OJAP5VNo3Z95tyyjjsGp6LfXqcQO8Kkjpy+/GUr+CbwFU+Y5Sn8GPO9PVPvbuXy4g/NslVt
RTQ4LtQJAi3Lx0OuW3KipMmbk1R+VMfmzfRs0Aq6fMODhYcQNy62VMLveRe/BqXe9bPhRtRd/jUD
k9KUQO2LqkPG4aCyyqeHTEFnE5ZgOKV2TcjTxdOEZLqP4fhsUjK1MIcf7MjFppmuXDagvu3z9BVY
xsRSYKSrXg/DlsLOp9qljINn3FyJbliFiSijoh7fHD7Yp3K28kMaWF8tjJy1KRQaXJZvdJJ/xnXg
RSHfpizn7sG9AoEEY/ETrk5jowuDb/lCfMmzYKCH7ltvOOSd+/SAfqfWeIjpRHNGfeZYv7GHofmK
R76lFdespaM0gTtFBrt7XQsbJqYEbEni6zKGQNQUaYWIBADpurbZhYEParbR3xiiADJ5mUSnEd9Z
ZdYXNfDyckTac7gM1jRI5b8DFuq8AnNWStdYTZhM6Xi0QWeRtHkvUwtRoXPMr8maXnMqB1ZWz0kt
r6XaE3n7jPVzY+vlTc/Vv6bMeAQZ7u4ww2Kh98LnXFcM9nOsd4GuN4XvBVsys5HZm+QQiuDFKExx
UGDScMUZ1nPAiC+vwcXrginrAFI98KebQBBaWYP1xmaMVOmSNBu0yXdTQdOcmKEPD5oT9/55b1fT
mSQ41gKx7BNYdzjAB5S/JWw3MSHiyFqg2xrptFc2fSk0i73TSXI2LbZgU5Y3xYyKV3GwV2J4gI+M
5FlIr6Nsa46qGZMJbvFfoEy6zZCXLBp1Hq6nN9etwAeOJXrIY4pLwujI9dw++5AryTfwnieZAcC9
jddenHFpqrqjbYDaqJVYzqR60zUY/HkT+sZ8GrN2OU19nWBQq8+L8IyICfI78PhbmQzFtxj+aZXa
H7VHXXxZOCthTY8pgmGsqMtpt044DxHyFH+zX1xFhvnLN53pKHC3E4b+H3dnthw5km3XH5K3HIAD
DshkeoiZEUEyOJP5AuOQxDzP+HotpFpXVamyKrt6lFlbdlVlMmMA4H78nL3X/mGmWQ0OW6GSkE5w
bSJ+XZHjBc4ojjFt5IrmHYe0O4tREKfsEVRTEZaHACP4Ls/I+nUmcBSRBf2CE3ALqvIazMbilHz0
UIkcCouiIpc0J/MW3ZUdMVJ0OU+heNyb7UMNSuXiRdqjozFcTKs1btIpucSVmVN8e9kjJeUuq4zo
YHcguG0VIsPNmvpKlRmZYlH2RRvqnQyvp6GK6XTl/XBWKXJ4sNpsVxonGjQO7TgkH3c6J2B7aSm7
NBZtR8h94wY+eOLmYSpd+gcT/VrGBOskVj6wOs4s7RK+U7+3vfUcAIPbEC50HJpzYt0qo/yII9Nj
1MX0SOqa5gCejMck0vQj0YiHIingGKb9DSHd3Y3TG3DhMu8auXRKR9mQPV0dA10t1qjh4qdEUPW5
gaX9jrgIfaKwUOuMvRJNNKo0gnQe49B27ysEjZZK0PEH5W21HANxlb4hv9IszdRhZDQ5q4jUqLOy
kGw1QVZuQNCyqOmmJgGLZNQofPn1vpzQCjZ5KBE6EwwK1ocIkhEiDXJoZ+9HHPtyN0dHKzCpr7zB
BrgjLJILgjYAN19S6djj09h651qa92aL8i0p8YsUzauz2NVLzPzo+uVXtdhp29kpV2qs2itfdae8
NIy9Z9YEKsLVMntP7WzVXYIxiq9//YJF3d+MnW4ezFNRGTU7hZ/uu1rw7Od+e1dMJljwilZ3HeGl
GYwpJMkUasPcq+vJhc6XGZa4Sdz8U/bldJI6e4gJrMNrkx214n4Y6WtueyhCYxIVaGAh4PStS3Sy
R65DD5EQv4px63AjXU+WR17uqcNJcMz48JrOXOYX7lHUo3kHTig1U4/3rV20VMjj4QfXmzGFgha2
JLUy0MO6MsAQF8gI1/44M6VRdrNJhtzZ2FNFZ98l39jIoLA7DiE8SbkvneHJmYn/iSOGQjZT42tM
7zvYlxVSiQcBZPmeTOHxKfTOjPSKbeFlFWuqW1zTXgfhFJprMAUFlgQeVxyOy7w95RCn6k0DXcu0
DfdEYgAcgwoV09w+Qejo6HZwnE5abzwQ4sV6gG7Sb2/GPO/eiqRgzciTSzhOxc4QXvPMf7BVDlsj
zV9rqhswN9lEH7oLD6JWTKiWEUhPHvnGSAt112jGSA34nm0RTeFOhCHlfe0voQTIHqpE7EyUWwez
rShMqnirjJCYHj+ND9XkXrLYGqGuYTQa4+XwAE5ix4J4ptyBvByF3cFS9c+yamjeLTK4cFrawriq
D317oJzBMVIQvOI65jmoLr5Tqr1FhbsJwSOYoC9Pi8HNkVFygtmjxjQ+u6X3Iao6uMYch0vVEVQO
0yJrlMQg0YMPaXpNaLyzcj9zC99VyPrQv4TGobFsWFIY/3/9Mk302AhFh1bU1nJHY5N6JHarI5ra
CuteZ+2zpCWePKenz+AfktNlLhD3lgnuIJegRww0QXYimvuR6COGC34xb0rTxJeUeXfeZFjMkVCm
TSSFPOC2+xxof64GMTZ38ZjxC8QJnJDDo9Sfs5WNd2Oh1omdqmNZUtxoJ8WsWDZq57U1rPzWJ3Ai
pC1F4vZzYYmvnMyVVpJguhLYVxO/SzaERYbnyskB/abt40TKwQlgPaIUYOFvVg+rwCZPA8HucK9M
nmLUr+j/trYXBV+m03DSlLHBQgr9MBkReSN2d24KdtAVCJt3P579h9RHYB63e6ai6orJ2VtXc4sX
RI0/+0ltb3vqipFtCqtoWD5ELJ5ZbtzMjZhPFl56bySJHD+hdSPVT0/Z5UPoxS+2RSMv7JH+AFiw
UvJRy48MakccvNTwExZojEOechJvoBXkjzjcHO7FautlbnknqvI8Kb89gWpYW3pmM/IyEFNxmzCo
gK8/53SrWHj7jQSYf5iT/IR/RW3tWZDIOBt668eZ3rf5stSiEsJNRqnpt135QIKDEbQfntXarCLE
gNVWvMH4V36ZXf7qOs+QMbOdKMqPKifdO1cOWyr72AAANjbKBpSlrAFUnuwu9H42uX5i0lDskYBE
yD88eYpmdQmqDgRF6t3mcYGjTzpv7SRzok10iP9CgKvuB+fUOQi44urWMTdZ4Fl0LXW7tfHW76La
CtfSRj3ONCy+0vOESxB8aNBmHbCbAKVGPbxXToezIBV4nbJ3GGftmb7kDeHXxTnHBNfgM95Mg/cQ
i2SDK4k+bB/dWT4QLIDyh8DkG2c6zvMY8g1MwR7/o0PhXpZQoisXHUqK9p/g1m2lGHQ0LZyVvLAw
OvShfYUh4yFRsCxwSWS+ohGeBbfJWGG/rqNuYyaqh2Ja3alSmtuY+oqPm7zJVDAh9ovHkF7w1dj0
HGkJkEIeOF3DfVlcK6j2oOa6BxNhI0GO6yirmhtXI4Omdm0POHAPw/xcGodyqfBbN7z1BaNGc1Lx
3qpcD54vcW+xP1OmBHi8BW4B5pTtiryflyYSnz7H71Ort64FV7uVtBnKns5f14G4YHqTBn54DBqN
cidH0BrEZnE1wbQYNAWxAmG8dqUY9p49pew7qcUy3gHAqMf7IoZ3rlV9g6E3P/OGrnxENoMPzHhk
LNrTJ19NxVA8BzFQxtq85AOjlHnQqyJj+AaKwbJW85ThP+WcWzrk7tUiQsEeRvtozI9eYGGtgOgO
yU2saPg//cJs/dfP8b/9n+zo5le29GdRTnUUkN/653/9H49Fxv/++/Iz//Fnfvsj/98RybQnLdP6
20BwBIvv1J9/JJL9x0/9m0mm/qW0TUljMAZ1bcMm+/vfUDL3XwaTXs+VNiIfU1rkhf8bSmaqf2nD
tC3P0eavn+FN/G8omYRXpi0XkJlpGoZnqP9MKrj9G5FM8gqux4lKesRPGPo3IplnLrKqdNTb1g6x
Y83zRPTjVJqb2OLh/3Ub/eku+mMCOR/0T/Qzmmo4F7TpeAya+XC/vVaDmSweghwg1FAVbOxjsStR
weKDaBNQ1uTt7v/+BY2/ekWH796VUnqW4S6//wfemod3zuXwip+MVitj6UySptSJMBsYNBBfzqRV
v8SBB5DCim2DY1GHZDWfLGOPTCwiJ0YFoAF6Uglzoq1EQmgLUr+kvP6HNwrn7v/6arjgyra5FchG
gkH3xzcaa8EkBtnV1tfCu3ZM6exdh2oYv64uzoCAwEcMQz/uFwfOj74mGgLmq6Hvg65LnnLMKscA
LNj3378tc3lZ1vigyP8Xr265Yhr2nTYA6nEn/hYYr71KlrE3OTBTS8YaQ5rAnjSL8NsZmIQNqP6P
iDD6k0zi4YmwQZwEAYa2EObLC1SS7HZCQstI6EqG4i42guLoez629b7jDKoiL/kSqp6uLDNGuFOY
xQezO9g5U1Xe//0nMaT+i4/iap4b00LVxP//+Rt2oxl2b2fZzCLT8FyPjEHF6BnH1Aj9ZyLu9Z0j
U1AjXd7V96JoBgwAi+ckzXIPqUqVPqBqPsumoFDT6cpdDrjMXt/Fov1WsQGlKL4t6JxGC3lC5tbI
oMuQ+B50BIVgznDBkv7IWGcOsydU/8YjxdeBmLmDmDQ9nMYbtiXVxMqKkUaS7NOWPoESHed34bin
eo52XX+yvbu+cl+SNseE2SEWQpLz0NXOCffWEWvCA5TiHb+x9zlodxUDd4OkC8QKE8n2qp0foJS1
OiT0qGR+XvmnNE/x8A3tLX2f18Ygqk5FwB48VAPEqK4iptJkvCFXdblohD/MzwXSvJDaX2p3p7X6
IHDoC6wNIUHhY1w1p4YzlmsasG+i3WQiWnKY4JeyQX4mrScOel/OoEecQPgaKiM5z7N/zzFtARnl
TC+01ttugo5tpmi7cOl6LZrKKFnixqzyZDsVCMA44zkNLVOeDMeMaYpFJX2GPCAEcP33d86y3P/+
DNCRsRV2VcuwHOe3NaTUWZPYzQRXwLcy0KV43It4AL5muntKeWKZdSAevCJDxK6dBoVIVwNNcqq0
/hirrH8a/V58eXJIDgjrASQI9DIru82yjfCt8oKVqTn0/VC8whtLrV1QZtOXR1/uoSv94sRsQrxC
hw/Ocp5qEKkZc25jZuKNNZQk1WTRCnWO/KcH5i8efdahZftzMVGyAPz5eSldSUtjefQthDTXNkOA
gHxUoa5KtrALo29vh6LOJG0yne9g/teAS+YRPZYW5dGYlfuU9k39bfvC+Pj7K/IXi7qrWJlMrgXp
wM6ypf1hUSeDFM2HPdjbwSUr0qqL77CfUFXCioML8A8r8198Da6ir+BJCeOSnevPL1aEpjMwCra3
E4krr+iNNP0q5hD/Dx/pD6/y2+KUunHkNBZHKjBY0U9ZNMUZSRN6WsumuaVazHd//4LGstf+trK7
HpmXSw3hgij47UvkDo3L0qzsbW5b5ml0k7Rc2U0XH+tptp/RvOAEHga3hOyYyVdLyvziEc+7+c+/
DZLwlEdhZNuKf/zt6xWDXVJ+21tBcb0ieu3ZtFsNVtnL1rOH3gWIEyNiB68SmQ1PSdv/0zugxvrT
F2G7YFohuy50WFO6evn9P9xN5ghgeUpjZ5vO9kRvukN3UxEIQSeugLRmDTSCu66B0tVbd4A+IqoE
gxBAr3Pz9h/Wmt+LMRsAq1IUAEzJWbuspUr4w3uZwUdVYBw0eZppsnXaDLNviRcjNErrH17q94eI
MsNZdnWWR8wptvvb9Q9JmUp1J7ytBoNBHyTWV5kxDtdW43cw/Azvn75n9euv/OMt50ibFYW6j1VU
2xSbf/50g9naZmYM/jalu35pAny8HvrdVxEVM/S/yA+22WAhWyJzGr9m3RFB0NabZEKJRU603lNb
ELdrIq8Oono4tEktb5tw8anQVj2RA0U71fMMjc+dcEg3Q+UIoJNx8SRSVFNlmr+ETYYcm9HDFkWY
AjzhTc8T2j5mC0YChsO1MoJXMNnhSx3CL76h8IaQzPJn1lrqzVeVs6si+2fby+mToeSwHUyfSefs
ZPtSQOmvCzo7FAcBd02te7onkb0dUzuDE0CzY6Zbd1RWyNxmdHxi3jEGbY0Yzm3Uu+FjhkJ1GRu4
11mmyXMwAlB8JXjQNcBwD7RQxWAvHxVegwR/z1NBRocgO9yIiBuLWyw0I+h4yFVDjWjRGb81HZ+R
YBzcytXVxKFVdpZLMjGF6HNEBP1uUNN0lnZISlvX9tdgC4znKo6tu564VlKhfav7VAl6LY/59xpx
knmmYOiwYPjksCQLMyUyQK96aI5uYjeLDsac2pe2d7OvvJkbcosa6BolGfQ3wew3hzIl/dHuG/PY
pK7xmldl+pKbEPrwuqjpvkqTnkTvtCNaPJAwNjM6ksjCe/nEcK6nSTF1T6XJnCc3dP6I0qo4lAXE
C1FWwWEea4Eovo5ugPaBbZImydcV/Z6F3XADb6jbJsMot51yjXfhG/WVTUviOqVDAlkrtVfgYa0f
9FDpIU26eY0D2t10frs3rML5lkRo/9jHgOQKIyk+CQPpH02v9b+dWlXPqYsCifnH2jBb8dLRY7ye
MWc8wNnp3yBTtp/j1OHPYZyHeRTjOVN7FcB5E0xQIZXon/mAM80PcIP5wYAii2nkGz58ojWRlBNo
4TvdUz2lQEVFD6HFz801OfYQmpmYb2qvduj2N7/Ss+K1bTFDVF44vuHwmk8lcxXajKhTpBEOu47j
xtkO3PyKuBmWGzwl+yTFiwZTaY754uZhLVTpw5AKwod+9NxtP/YwKS3XvfWbEpKDjyyJKaR93aZh
RC+G4BREhsk+L635ti5UcGyKEObPYGu8hV6YPHM6zveaifrWI9h0FxJ+tUbmWt0U0Hy2ns0cS/16
YTMrX4oq7C+Vctv1ZOeM7xUBDZNgbkh6YfMUBugcnXCKLhFN9TsFL3c3OM14NoP2tU7j6T5Mo/Cq
sEhL8LHHbv08DXYl+g8As6P5aQ1xtxqIStu0EbrpEYsYFubMQ1jON+MwvXXUsZ0JH8G/ads9vk9f
7tJcpfsSI8CNJUcmtBNY1qQQ/t3k+jA30rqCQcqKuySfVfoqjoNiFyYTcNgOXsOsgEu1YeKQ4WRG
BxzU3k0Tjv31MpWKNnVnNbfMd4nK7tO6tR8RQTW8HMPFAxT//CbovHDfmkBBQqLcTDAaznA1cqRF
eVwJsUWFaH/RLOb5Qam3U8BJzso3zG1Rq/cqj+Vbjuf3NhGyvpKmod9Cj36l4evoGacW8H2fJQ4m
ytBvOpO4Ocs22p03ujOxZGX47hkC1EyKk8uvZv84Jq3cR4lUZxN3FwHChkhPs7XgWupEXje9Qay7
I6bm0W1J3EWJROKAWbh7RK/WvRMk7qms0wmQZRa8y7HIqCvH5EhwYfU6agbrnpka9/3ILiCSJfok
NOM91KPoh1vYUIAl/rYoLwkDnjHO4w31b5BfF9cmgoMXwoyDV7ut+5uUW/sNtx0sK0tyjjN6s7hA
LxrOZJjAfdEpBzaDQ13tp2QSIMFrXGNkoe/nTT8VJLTIcp91VXQiqdPFUUzX7tQbrth7YQgCJy0p
DXHQYfaPBUmbTJ1hQASD+rRTS5wTVSO29JLoPBsT6saoH8R26KT5qEMc6oCD64MYXUAOTBL3WSbB
z/Qksh01Kh5iJLSVjldTnHGWm4Mkf0PUiotEpvMXF4tZB9iLFlmLpcrrOEAYl7vyJc9dE1Vq0r+I
UqCoArp1PVoBcW9WWucPDs2NbdWFyWuSRfq7t3pc42ZGrE1QglcaXA2xNsZe5iaxfCqSqbtp2wZh
iOnSxDScusSvM+Lk1k1PTIjl+c+61sZ9TWTP2SD/4Sj83L8G4dh8NXa0CIqrMHwkHC24CKls2JjS
+3SjMD+aowi3AGhqVLGu2NROjs0jQCtw0yTD/IYqZ3q3Rp8ATpmLAbiDGK5H5ke47fBGppXdb0eu
1jllZIA9wRLlKQhdAjSYmn/ntDauIs9tyDSeUGHr2fKZuOcBrPm0ZiTfua8cXfxrP0PXvlLmIE88
S/inB4GI125IKq8rHZCoYdlQpBPqEzK4tSDxr6jfYivKn3t3JMBsKoqqRtkhuLatX9sPQ9dapwRq
100SJjS7syHbAtwBAhX6wn5TeY7HozWKV4yqBMzD7n8EjNJf5jrw9nbW6g5MbMaLenNsbVkHSFFK
AV/djgkNts0cjfGR85i5w1qbHts+INKOMRtT2KyPrwLddjvHsmW0kqYGSqfwpxJDxRnjnLjpSMD2
ULGDNf5R5QNxsU0uqvtxTLJPldXFPhdd+N06WfesfcHY0sdQIshndZmQtUk4HApCvb7rgvA8cjTE
eNapyV7r2uhZ6jJ8iDqQIIhF62PK2MACT+Ah3Q1VRy9duS4imDSjG+IOZnfhtQiQovOV3I9Aqwsc
FhIllRyGn0k1N+9KktDNtoeRpSz1gaCoHDFVUoH76MwRtA2xWqoZuEi2Dyg1jabh2aBi3lol1zCv
XaEhMPrJfVIsBmIJuwAZF5+jZeSfpT1RCyV5mTunmIevUZIvs+p8J/o24NLB0OnMHzOjILA43qi9
tZ398v7o3LsPzBD7xdyblzqz4Z059YRgSFlqvvIi8IixJ9kQI1Us+UkjOicxagSIRpSp19yw6ue0
1fJkFXa/PMRp9EiqQBUQBTkSSkUp/N2aSfmj8pPqMvuV2lNlCOauXV1c2QvjcrJtKFZ4ybtHZp7t
d8F8F+dVyyentruPM9d9nxQqMQll6QFUJpr9QNY/Ee+5JAz1+lI1SfbNMcu8wZphsm5Kf8XfEnx2
oxA/sqAIH7ohg/M7CcM8zhXwyDIW3pOeW9ShopYWi/rIxNsXCqBQUh7CnhDrQWJ9IrFFqZ0bSRaD
oU82w5RXuInCBBGNO5/TNgpugMdXCzBdYDtFOP0SUr9ch4Nu3srUkC8KwtVn0KEv2up+LDZAcl3C
y4gR2Lpqyq+qPlbNSnZhdItbuX9OFF2TUUzZsZkaeXE7M7xMsq7ujJmdonEmN7hiTfROtDPld4nF
qVrNcc7YizvrLhQacAQjmQlvcI0UG81qneMRRzk+pNiLEOlUKNCMrSU74tKKapbehuotfuoMZsuE
fiVX+QTSe6WzjOLVwFZ/y8X2XgbT5RrKhWHuJuQjndxZmoR/I8XGWOEuqiErdK8HMoV+yDAgHWiA
7wCJwWiJgrUjxVhGtvG4yzCJvYwoO7BpjVmxjM2rTxLD/HybOnku927FUXfjGzZ1nGuViQ/0waID
iYcYBmdlhRIa2YR8ATck5aXp+tU9rQEfWfM4gTQsFpxqPR+9KQIsOPuGnjaIgciKTVCDiltp05E+
DSXe9DM/lzxHIqomDDhFC5rYqWJ41n5oFhv6BAHPc2UwuB2W9OV5pvBKizEciEItjS2h035GCHeh
kwutBV+SVW87jCACdMyO7p98v8HC4cXTYyrH9lKmzLbwnDi4FPSiL28HuvScvAhYc/LxXMO+uO+5
UmhG8nLCy0MkCZlMvXXOdDa/wFVrvkPPdlDcdfDcwt6wr0POqQyMjYDkcKCGNcrCxUU2dRmE/IWA
fFNBy6MilEVx7O1eEpG5RHuwk0rKQr/AUESI3m3vWdWbKxsqeXKT3I84rpNsZbI2vRSOudBOwty9
avFVPWS5GpcoAqa044wNjeXJe2oqj4vJTO4p6LjjaGNFoOPIghrbGB19aE32u4hNY0MuwNYaGua/
kCkwr/feThrFm64ghwvVjnCV+hY1nueFt5bXez/Hbmx3gCPFsSPC+pLYCTkVZZDa5QqzYXqYcgwF
E/LObQ2nBR0FF+rchU3xpAunP7Sxbz0VVUxAZM229p2n6l0PBsFWqrI/HFOX28YFQjgMRXsoQmSM
U4QdSia0sth0JOkaRDlE9xmgJUbkgWU0K1XPhHN23sxiOfbztZfr6oOUueFdJkZxQHXZ40VrYQ9N
6GoRmgXQzUlNJ1XHwkPr+2uvjHlXzVSdXa/0yJBwxE+8UKClHNMYcbt3AdaltkQdBwgUDKovP9u0
LI5TAwxD20X2Qacdbx0uj57VPirEB8B3FnnFUMO7l0PUw7XhK0bLx1yJNcCWNmkdHiftaiSa2yRM
xA397MUlA2CdIBJdMGb8RmHmHKicNr93O8MACsVHxKxdBHEEhaZHcCrahkzzqkf11hXBt1YgYc3O
SC+y0tarSx12bOrIX8Fj4TFKRbzFtn2rguKr9+xDR7ARRsCkubKGQgEARwu8lo2ujkHmcVBCMkhe
Tkkdwdg9CFog9QulTomGP5a70w/LxX3BAbLespWJPUJBTFojtit4GIJ+H1s393uXWDd5GWffWY3E
2m8bEuDo5zwCJ7FXQxdQzVvouyxNlo9P8waKU1AhWEb5RpmRWhZOB4DMNciNjrhXMEhrM8i6rcll
B5haiUcLiTXZ175bX0cRZJh6mW9nXmKi9zUEWC+DmAsWXXiVZfhSjK4NcgmdFkA2O3cfekeHV6ZC
jF5CfJJ4c3S9H4yEy8m0ABvQSMNEi+W8kDVPzC0cTo1R9drDczg1o9SngJsNx9jERKNzeywqhCUz
UOgMgSmldyXJAdoavT3HZgJN4K+sJTaVm8Hyze+6lYhFgm6+FyLQzwxMC9Js/BmfcIE4/soNSHGA
DeURk9QbxteMXW8D2dB4qZEd3KaOHJ/APbQ/4iIO1pDgy25dFuz/KyMr+DSRlhy+CSfD+8+8ALpa
1j4NE+etnQhiTOXkbSK17xKuwdRUuJ3qaOhvulybpzT0MdXbnGyHVUcgDwcLexB3UTrFN1VR+Mc0
SuYHmZTBxdCVPho1744yxfQrhkw44pYRy6qMsgJLKy79VdDGECepy5kRJZM8B0Eo78l3xzyUWy4J
R8zFgBSD2yn5TLehWV50rdRjJtqJm97yOjiBvmV+5INj/vTFHDw4c5btmxafBIORDzeAIjXkqsMP
PNpnOXnRvW/r8VK2qLq8DLlWHLbfAr4f8KhGTac5Luq1GZKaJ00Cb0i1CS9NVpB6lFpxf59nk/o5
2ea8DSIbdEjpsUe5XVtz7zpuezP7liLCzQ6vu2lqnx3sf3fpUJQvtTlxXBqsZJkjFC7cSBA98thW
iO4tXJpX8E6WfnSTXPN+YdJja7+LBa46VVrGbQslYE8ae7TjLEqAZRh7xFu0tvM4GkayaSVopikw
o7eMOJ1vbg+XEzth1dSElQNibsIXgdnAW0kQ+MZucHMoHhxXgVwgYS6v/MptdgOu4FVUoeINOFpg
f5iqm4i5yw/bENY5KkKafwj0QF9H9kfBdvOQ0UT+oEkQ+f267g0RvE9OAfqbFGbz2p2ZpBTreY4R
sPt5RGlRJWT5ofrOhmcOb966icO5/dnpKi3FevQYSX4GiWMMb9qkbXrj+lGpt1RGzRGCcbeZXGIr
lxWTlQqsu853Y6Xqr4gViQCi1Lou/XFCJclksVZLwMvgcSzqIbw2W6VcBGVNYwEo6mPHehMF1r5d
XdDt65i5bEpOls9drlhflbDH1YwC8NETJKcAAM9f7WAIPmplQmWrwGnDpBIWQv8MhTqNcOKjFiaH
wYefUPwEnMtV38itWwVOcdei26Ax3M/zlat6yFtFOOOONW26NwE03NUYWdWlbYMGJlyRkWGk/ee8
w0K/ouGQ40RH8A6dhrSWnrTAH5ERN/hCnIkwEAOt7YrQFLXDvxm/djHCZ6tKUEnCm3NXVdeE9zhI
itdq8IydGmiXRLSj16xAP2MQ15bHokR/oAcb1BAaW9hAGQWpbIsc23waY9vCThc38qNEPHkgYDvg
E9N12GXFMlmuCPddeY5IcJYPpXNiEUk5UC0LZNYE/q01hc1nZGTDifOmfxNB9CXNqZ5yUKiI6OY7
IUYwmOMIMAn1qJ6SK6cbxP3EXJShUU9JAEHdaI8gILMfUL7m57iKaJOYI5D7YsiyLXEyYiNDkkd9
hx2VJTC4jXoL5rAzYBqltQII026LMdrYsVl9xQH37SbLhEcN0boJ+twBmpDKKG2riU2TAkKfNafk
J3N0YOmitsVEFBhWyRuYg3USBcmdF3jLRSSyZdzYVcohWGUD1BRfJafZzTFpmyE3u5tIBFx5QZat
Cf/gdSDXBr5vmT7aoT+u87yt7jk8cdzs68XJnyGyx5qM7W1faZX3G9MoIJkKlKgMoNnLE43JYZzJ
OQUakxY9ceiAglYtR89N5w+LKZney7udIEJYxYOrXsPcAEbB/pnjdEka/7ZIIIGNbjaeAnT762E2
o3tGC/M+R269Deex38+AS247Y+rXaWs1W/w6xsUuzfpZpo61dZlObBKRwvVCd7QqQsjcXkLXkkce
wEnmeA99G9PGohHA4Up626zwJgLoKvMaYSrh3AXcASoe33jJkpClvqv0jva4uy3KjKWqz8U1VbZ4
dqVJRGebAZLoo5qMKLgH1rYNfCyNdRTaD3NbAVaSeKGxT7tkN5XqNNHt3XeOU7B2tDblVmEeMXKA
4S3DyNwjM58e47oFu1xIS8d7wBAahpSMbfgwWdqlN+PSva06oe5tApdu+7ptxYYOcyCx1JfmWbgg
/AmGrtz3lBhyCMFSpe9qZOB3KCo6lxtUpWK69mZGEPuSwrrb+yE5c2sRAA7G0NtcrF+18pC5uIKI
aHjSlSS3K6VXg5zXSycwS57WF2OcvXPeG/5BUej8HKa2gDGuxT2Ak5r4hNawXzHhWZcssZ0HVWr5
hsNWvKhexxvlm/VGzo44UsHok5PjoOHUUIAZHPpwPzlxfI95p37Bt13vlJtVtLpmA8O9FNnCiTEe
vGB2NyUQ1i2gnumhytE5xl5Kbsjcz+vW8toNbb0UXMk4rHzqwhjFazoc28QIToFCLOsJwNEKAOWa
YVN66CLVn+CUtM3Kq1kMRNSIrci9/gY2y3Q1M3V6T4LAeZYJcQFtI73boJ6/auZuNtYXs74NlSDt
Zay6RcISzHo31cQ0mmY4vSCqr9/yWRjfhEA9zI0k60E3lPzxaCJeR6IOxiWP6BIPujfbU0I81gW/
C/hg4TuzQdcLDmg7wc1HrhbZL5g5nQ85WNyAZKTrW7ZfBCl2uEi3qUYxKycEQQKIOEh4+/GqnkBQ
JIjiXvraM/ambsAN5f5bWuCNIfy7GWo0qeFUb6IiRoxsdVUPZIW//2rqAv1okeJyv/D67qlBu9ek
cJqLjWN/WBkhxxkc3nIkFiAhBSBPG4m5I8wuWR4Me9iE5Uff+w1hOAh86qwH6JnJEkvLvLgtZLrD
J85RdOyrHkk2YPBjQ/vxlDiOuJAWAzWU/M0G93xfPhdRgeZFIRxd8wBPsFhamG+Iw+8sA16h8sjX
yrOg2TWy6a4wBzofrQd3AAL40nbCSwrIXZJZxeAphmsQNRM86nba094mNoLp8VXZy/A2r3XKSrcs
FincA/hRtvsuJnAtjdGptxFU2p2k6bhRNXymlR0tBJAkUt+VRYAEUajRz3KQguihagISyFq/V5WX
kvvl6OWkpA7EXcU7ZbTmuYfd8mhnAe5cwC9UkEVcwtJtxR2eqObFzmcmSkTy4liAEv9fcJ67NChy
H2+wF/3wrP9J3Znsxq2l2fpVEjW4M/pyk9ybJC5qEn2EolMveULIssy+7/n09dF2Zh67MrMygYtC
1UQ4OrK6UAT57/Wv9a3MODOYMinbBOcgy6nP3w0L/7+dsNuP/PyWftS/22V/cc/isP35fVdvzdsv
76yzBq3xtv2oxruPuk2a705bvLrzv/xnP/inj+9f5WEsPv79396+pmG2Cpmrw/fmj25VgYaKOeT/
/vE7/PzM+Vf493/bhenbe/CW/OlavX39qIO/8ck/ja7uJ113JD4K18BxaSn3z0ZXW36SruVYAhON
JWx3/sif23fNTwbmi59lvT8trqb+ybRt5bgmpllsGXiu/vzjXX84Cn64k/9qXv6j7dTgq/9i8cB0
YOgWv6fAbMvPMX/8D7YKz47sHsXA24YVuu1iSHzqR5jFAJ2kecqOGuvhsk/RTpkiDWHWLPgAiL2Q
j+6/eSn0nSzIkhtVOdWjxrZ5ri0a2Sihdh3duGTGxc1frJUZWOkaywJKajNO8R3nDy84mUFtWvuM
u6LaR2WTnIQ1HygRp1CbWkuLfzxF/67L9j+ZNgUYcDkPy7h5XQOj1K+/bh+hjHkWnG0Nz9KaPbN6
r/xOgaMOg/EjbiDYgSSPX6WRVR8V4SDkp6DQbqkCaV6jzga0llgyWCPkTuxj9MJ6tyrC9LQS6C0s
A5V1gPeagOEl8COWVxWSx37MlXMIJcahOYIgtf/Cr4JN+Le/4q+/FiehX38tw06moncaZ1shLDmN
RQKI+ySabaHtp4TirqQCol51RocDfmYuOCQv2To80HwI0YnFZWOW9R2SqIIhwUXW6QvE93migPAJ
TtHyJuJd+UlDfcDmdypHro8Y84Y9bVanoIuiXV1Ax6MQYFriKzm2KcbhiWzlolbmzuiHh26wXzKN
aFU6J9MoG4vL9xK9YOHWZb2UtkMxhYPPRcGDRbbo6oPjBtomx2W5GV2yAbnp6is772dlzBu3Axt0
lFQzJfAbBl+rrAeK4/dId6VId8MEI3sRmixeLG44Km/3PoFGhv8iHJ/nIteN3lLeHKjBWfaVZR/g
BLpf6X1pWcsEvCAqDXYyXpOA41hthI+2kN5jSI3PC6E99rchi0c/CTdTlZfL0fT7F7Np2/1o6Nm2
5u6+8o3khF7sXMzE69fI2zlKoC5WdoUqHlVyAMFVT1c5UBZl0DbkRkMA0dVU49ajEAk6BQfIx27K
84/e77JzFvf1gUDWA3OB+2xMtXM17dICVy6xYxsq90ww8jmsk6SZvXheUAODGtOo2zpgVpYKlN2L
NvrgriiYP1DttqQ0CD/C1L8YWcyTGgDxokwj40tSFMHexNWHaj0xtziecC4Q1CiiNjyclWVIn+XU
V8a9Eh2jMC2/TBRhl/QcimM43zNEPI+M9MReMt9Vk/0wJdohFaGN5lEH07RgEMkOVRRmj2Gdml/L
CvOtENQdcyJwqGWjTGMpqgCfeaSVX+iUShZsJAGVOa3+0vkljAWVlDuX2/UqFyOV9dz4mbqB9lM5
I7fmSJ8aVUUrj2VsvTDKAhw9rKwFjdOPkU6fHjfj9MHSKTOpHPczuk32mqpY27cGsN8O38QlTPB+
LaEq4dPtGn+RhhVLjMD6mhLjBSHrdutUBh92aPiPQQPKcCEEW0YgEdBcSCgWjZ4ee+C5X2Vh+Y9D
h6C+KATh1YbL6g6hFAWkzwfUDwdzcAyDmJ10mt1mlDe01IIg0iELt8VXrYgudaUFK0Fb4qYtIuM8
wU3axIY5cwLMiimd39I0FEOkwVMYfSJ5lK2aiMen+V1p4CLSuVw/pnaUPHi0zt6QOe/vTFew7LHo
VHepq9yiQJcvTm7rT23jTnB/TUakdtzmU0qA0uOvxabfPQdRdsibqYmXUutgtYyieSlJ2yIeRP5Z
BrG88KjDYI9Ee2z9ERpCQt6nnvL+VM25wUJS+wCHZdnEPF9zpO5lkldHanVitkQye0++XySKsbbW
YZx/ToPhxZH23iSXuagGzVkPVXydJHKXKuEi0n26Tq3B3mg1OkoyFAcA5qi2xPhMoMgAw/dFooBw
ZeodUAVRwLy7E7FMdw4u0jsjUNp/YepT/ylgIQgHCHIVhmuarisd69eLMoqZxQTGSdj0YipyBlke
QSrSEu6U+WuHS+y1kXF74+bAASUubk7nHkU0SkAMSkDU4lEyU1CTqq+6F/599c0IbPu+rwY8xnHB
Bdiz8nhXRQJxdxqHNVihZscpBF0gyfstSC3t0ke+t5u9rivZWvkhGIISIB4nD2DOhFtbvwtewzAg
7hV1FhOq15MudOEVbc0+qC+gtPUnZXbq69jpHT6iJPtipCaR8bgJt7qmu/S5ld3OyJrhKdcq6m6D
wrrEXJyOWtNkOzRYaBJDRyrQdRtnbU5ovyHxZWLGJQf3lMmWm0xqseLiCPAQYCWAIZmkiCpJmAID
cTByI9jsBquY9okZE98rQSNwO9LS+4aoMEtJ1UIbwYL0DYhg/zqS3TvHPYvdZVsb8qkdVEfL5Vh8
I+EGxBLy0u1Uat0DAisatK9RSlmG1iufzAkJT9zFiSUll1MqdhZ+9o0OIfyOSlUouDn1xKiNAwz1
kZK2sOmCK1N+fO76DJJjkIhwG6BurAog26uh8Iu7kT/VCiZfvpWjiN9TfA4PealXIIvswryYWQfR
mIDjZuhmT0Bau/odsGT+c6qagC11Pdygjqsjl3j2jVkyXm05snkAN2VuPEuVOmoXYPssn5Jr20tx
GPUyZG9SkBoahD/uhDJJTtaCaWDMx33excaLOT/nEwoduSQxyG2CIKBOU9GGgefNNg5ZF2ov7gTh
C1yJENwZfN9ed35VXwq8NxgWsEMF3A8cFXBNT93Xtqj7b7JGhFwFCQDIeVs8HHrPzam37Eu+t2Vx
+qnxU8lSwEUvvH43hF6CZvb9QhUzJi4Ceon54u7kniluDLWdbUxZuMyNEFsBf4gMR33XvgYFj+16
1HN5qcFNeyu7LqxmqetVwwmVURR9v4Gpwol7pOak8EERowMRWhk6zDqm3oxYfSyFH6NJy13asCVG
v6bgoprvKw6NoXhwyb7PJTtA2eomK5iLMHQeFBCrfgEPxD1o811sxG2GyyuuKEzN0WUd9qIau/ma
ZdmAx5w6UG3Y0xTs7diy66Ddk/yAM8y6ytTmAlZQ75ANOXvg2s7EySNrsTObvMG3lBrPgWkTua/q
oN60bSi+lZbbXIekl+9hpPWXCUnvSWuj5h43fsT41ibDHRcSbVjRHxVelJjbcXmJm2elme2u0koo
PIz8c87fQIzngCCv1MoFh4Kl17lpOxelqberL+SbvC1h1/JmtIX9Epu63IR+X/RQZuFiRo4BYgtM
YY+gr7oHcG9s8IoaR1rWp9PD1JmQEuGy3wNmVlTlOnKZdL2ORsMQ+pxDMdmzF9OrZdGKYJX7PjUO
aZ5RilhL1qc43BN3iOqTKjLGwq53IVhD6DE6Z9wwr6hkERusT6mv0qwL7oB4Fw4VBSJK+UTXIR0a
z6ONnuECxvXYIhjmwVZFfBNrI0tnx6mudsJSa4nlMl2PIpquoa/pr5xAonsHatqhw4hwE2BpJ5ED
xvnWa/X+MfFyixKuCO6RWaXNlybX5QsuNEH4KcZ/qhMRDmon2yFctmutq+0bo3BxS2o2fbnGOHOJ
xZy4Ng28ymluDKeRDjWoFZF9O4ZYiZse+i3wp/4MKmACuiko9MZG7HdbYBnxhlSC/kIjoXXIIzPZ
NIA2nkXca/ifJ+jNfeaU5HSJ3NSdDqknSJH6ocdjTho17nyuya63kvDkKsF1rA2r5NI2lr8PRoCX
MBaYXYVVGC9eBSY2IF//3nNDeIaeVXFEKoH5li49i8xK3IGEXKjIhjcSSfg4isQ4VQ60z/LUvpDq
aFDixwCWtN4NLrhX6Un2pmXXf3ZKOD26F8tD4zrBNqMcFQi9NLdho3mnHA/9AdfosDOUL15GRuuH
KaW0k5V6REmcKB5loxwApcpMv2LTSrcycdM7q8ib2yiMM0YLVtk0XWdafqe0znhguKhv8MmDFiv1
BIKQH/Zsc8uMv2SQZBV2DV1lz1TJUuXGw7sJdU4T5ti5EPs8qcKVI9zuaNrMIsBRMF/ZRQUjM0t5
KdTzTS6hjqV1optM9FyJSvbelqbP1aelK3EOVjMqd+q3BveZrQwTfdfaCky4FxvwJCKrvWefyUNV
YTndxbDS4bOP1UxdaE+6nuBkiHhkuSw78yOD/drw+gDE4CitbZe0PFPKzix31J5hWyXhTqdxWGfp
3lRBV4BUgEYdTal9FgVNcVpbOavJyARtN0a5zsqUnHRgDlu9VdEqHBL9aUxTouatYdWnWqX50beM
4hauew6KjgUirU1ZYC0tbtH0U4TG+IBoBXXDJr41svXI23v6qx2KtMb8PkAuo8igDxsqIZsKt3Oq
e829W3Iz1HWjvEAC52vRbVFDoPSVteuJljK8tgY6QZlrFGpEen1K8ix/HpywuE0bgzLZlMaSNft7
+1nIoT2jrdYsTqb+1OWFs1dT7d5Vkm70tkBvAEo3N0bWsqp2hRqbSz/ZPovhrHgZSm7AYzHXHrHN
kyyZtWrrBJgyl0lRWa/tWEZP2eDP28ra2teaTjHYUAdHlaAMQ6YS+CWSdJ1pNRVsMN/CrH1IvIy7
NHrHiZoFdcdQFpZLGsk9liGaTgdNAKQonWR4ZyU220tC6/rnsBwAwFQcsjv2ohwV0qn7GMe2XXMo
K7gl4SOcWFQuSsOWbAxCtNOpdY4sOmgzbuL+AmWcLZ0aZwzAzCYbLRR1XueM+yXe0xscoZQoebL6
poOo2mR1VS9jaM+UPeXBSYrYFQvU/nahtCq+L/10wmjZRC9lN0LZ8DvYWfn8EmZrE5qXmOI15tWx
OMQWewIzys1Lk2cVBKrUTHaBXQLfkVPaLuoxgTnVmzTO4Doy9o5BpGsVahGlpzncNhCqfkabfGUV
4XaI2uhmzMIasz0kuyYTjBx1w/1aa8N0lxl4xDK9pJ1ArzWxQGQqVn0/ryjYRp7d2GwuMUvsQ8sP
eeFaqq8TOY0HaozcZaCYOXXD7x6KyMmuSvPSUxAbyBc9bYwOINd1CGZ1WBqh3S1C4iM73aBsMMiL
mrGqQifWSKZk65KgBJCuycuypVDO8NQoSeErW0znXoP7fMjlWDxaDVQOK5TtXgdCyVoQE9ATO3vW
Jdg3nknLgrTih9uVfTitpF1EO0RhZ8f201vVRR+6G3KWRL08ziup63n3TZmm10aLoL+bqbtjN54u
Ozt4KglzbayuSe7FLORbVa8dpQ3i0QgqwdlyhtmTCop+pA7/JeX3nwMc/G1Swv9A6ddQpiCE9fel
32v7tX0PPqpq/KPo+/PTfoi+jvHJgN1i6ax2DJsaDdTGH3SDWfS1iI5LiYhr/PjIT9FXqE82nlPX
NaAhEOS00Pp+Sr9C/0RwVqAHMxrYkqP5vyL9/q78KmXajqXIsbrIvxwVfj2eygKzZ1u05Vpz5KtH
Q01NJdAC8w5H8Z71LHG7YeO79rHIzPc/PFI/Veg/qs6/B+x+/9a/nYyNSGBy0GvANVbM6iOgXJny
3x22zC99CV3mH383c/5yfwzXsfQin0w+TerKItT5m+gbAUcHdUtOtNNSDLcFhh3abS9Ixa+h7Z/I
e7aLgYvRZqwLOj2jaKsbXGbMPFslSeusRWUucqrL51WSXHWKHrNWvHI6KoOLxfRNzekJyWps7JOM
hqXZzmkp7vpj/oQaeDQn7Vr2WAAytWNrdiPMrF7/41/R0H/PrLJYcIWDBMLARSLX+l0BrtLaVl1p
rdNxPVmRu407wGgE99qr1UptkTcaVrXJfyxFqxZaM8llX4zgvGwk0aB4UY2s9r12NpmIqYfFyEb/
58XgtrgK+/YL7c/LghVcEHz2+NSgOxA6pLXSiL6QCDgGprUlMvcFpYC668h7aErg9jPV2UfBIp3K
NdFB9KOubycJmh4AQnZ7nEIj0mS553+nO38EBjQALhtx4j/gOuWOzwAwaN9yLVlhPmb88RfGKClb
CGFBNHgA6O2S0S4xxy2L6R2eiwVj07pr01XWeWuyQ0cnJ8l4FWWzlKLdYIBZ0o6xBW96kaQfyq+1
OCKNzRWxi89dH8gb4de7XNKHa/lS33EKXTRRg8mVfcFeFDE9lIO+jXScDYFC6K1VsoKQzc08M5+s
SpBU0Rxg1qVxUbF+i4/mKcI6lLgyuBs5EWxYnn81usk5sxehIC6uduTiYvqtseRlRDjrMtnDLqAQ
BJ6lBnz6Mw8hCdyk2INbKJcBfKu2+kjRVXEWmDFMHLvHKjRHtaTY29ajbsf+prIHDkaNt5Wa51Jb
oXqOJwPxSwfKXhqK4Rxy1/Vxavsi9zZKue3CCVS56tOQlfiEfqtbdcJewzv6WZhfcAoVOkURBePw
IeaItKdj/fMQey7ZP8Yi6aL2Fo1121YA3+pqpNw+PttdiSQkbhTlacvUBf7Wq5AyZWGMN00/3utO
XW9kG0KRk7Mzh9jkloPfMWv5MXVARkgpgmKEyF85qdPTDZFqmzCMvjrD1C9SsBmYPrGm1fKlhBSL
zIsYdoA3Q+VjdamNANoE5ZkjrXGBt01MKFFOcAgaC+haump68ULh2sasUyoPACunyaOoZxoSOtGu
T70I7HBdniichB6XP9gJz/V//Mq1fs81O/i92MfC3UBUUfbvYXPXz0VZsLFfRzGOXQppKCpAPJnB
sM3hxxvNooJVtJ/JArR4KWgO9iVFcI5fbAmBcW2KNbk3h89haAzHfpDGWmGm3tuhx0ueWmUALcBI
CgdCbJm3NzxgJjFm8xGK3nIC/H2TUOexLMwku+GZ+RZkjTxBDTwWEUHYV1FD4Id4WDM2OV9zr21v
uljW59BmbVaXbXtiyYzy1YfJ0setsLFy7/L9QfqX5ou/PTmw+fsrcemfG0H+N+2fucdzW/77Q8jh
jcTEn/7PW1r8vz/dQFdmAfHHaUT8+PyfK2gGC5uboAtCnUAaBKW/TCPmJ1ZnKALKMFlNOzYf+fMK
Wn4SgJak68xzB+tpIAR/XkQz3dj4XlldM8ooZf1L0wir7l/u0pohYB3Y2MKZd/64gc4MuDZABKZt
ZQwUtKU2KWsrKA6cjbozlYf4oNCp/M9OIkd30XZxsNG1WZMaOg9ONe1eY2DLM1kHqmA1oa+zIaJy
3cypd3S8iJOo4aT2ShrDsHFtILFagOvaxLS56D2ggFw3xn3K/LYIManfq/lcbtQg86decVaXQhxF
a8TPYPI0VpK0n5p11ABqtVvgYq67z6YeKWiWAdIsqA5pOPPZ8lC8urNcwHLIDleg1FERwnhwNw7a
7jaeRYZslht6Sh5Bznt+/E5UzzyHmYM0oaMtcN9sEHjZsOAvn1UMkqD0TrNNRNxQRC8epqkeLgTN
iQ5XqbEd581UX8dnNkXJCy0fhHHsrGIBNOsmCqX3IVLhgHWrbE7ThAdHDsV4doUK9hARzG1BDm4r
ZkkG5t740MZEC25qv6YPwfou4kB3QuQWidGcswp/Z2AQ38o1cp8wxIsvNLNhdAso6A5nhSiatSJ3
Vo3yKIufRdal7x7BjbU+q0tjItInx0i4ithJypmWEuVm6XTYGzmtUx9N+Rz2wwVxOTA/2JMRFzUq
hYdTIz1LWym0kmslJYES322sJyyVfYPyKuQtFmWEUWcYHg2SIEvb0Kobnr/5W8rUIjDMVg13qEHb
xZFn3Jp259F6GLbGXVdwY9SSfKoggybmrZZkKaKvWxY+RZykrRd1SNhhOamar5Pj7fdWAQdmlmdl
cJWQz5eimKuz84LS3MVkawwcFE8XS4MQ4A0mVon3qCyIxkV6/tZGQ0tlsyAEwaZCjQ+Zb2bbiRTb
SxAWlHQ2XL7XI4g/RIvUlcm6EwHfnqZfIJ8eC5Q7W9XeG96DGLd+I3ELpqGMVirFG3fU4Aldpd30
9QKqtICRRMsNiooSJxYozcZxvfB9IKyzJgxWkFASJgUXSVVhnepyqsoWIb1R2paK3vDDkxqJ0zGO
n+yuoF65LSPjwwINNuJ0kDk9OkOAj2lQvc6j5Kfl+AU3pQO4P7Zw8jqJgTQ0dDjNXJl2c3qe08lV
FVrPPNM7k//WxkF9nw1zxNMsWPguGnYJYBB5yjCH0G/yrR/LfE/DuNBnVcSvVnRlAU7WdE8exGj7
NU9N173rVNdhP6ymmsZCbwhurTZr7ipX4nyY3bRPA5PkGyTa9jN6UHoUCN+3rcV5PqlIwWUkyL4m
BZMGFPTAMGdVgAe9z3tx47GTgnFInnlruaxWFiODE80PkWXeShIRp0Qrs9ltr1EqjQ/b/OoOhvMB
FjSC9xo3pF00fpOrioz2GLFno0omj8kZ+P7Ey9VSKfjg0FfnGCLqlVhxtA4SE15yX1G5QpAz3MXl
kDwgYMSIMDY6RuH2RKNa0F17sDVzW1OSt+Ndo/BAbvOKNlRgWMH0ptnAxnY4qMOzojotXKaB3b27
BJ1vfAODBujxiASHbErYkKwoF2Y+kIYOSm1dkgP56tCk85Bg1b6AZ69faXs39j19XGvN7ifoJBre
h5yeaxMaxmMTRv06c0X13kFu31Er7awx5BMZC1UeZ0xkzUCYLon3MIndtdOzatOwN+64O3nXaQTy
0+aOvh0Nq3/HBzc+A5DWIXT2xQ33MvVuYUl5K20KSZCO5LSK44j1O102U7HU8eADP+JpwGp7sDNq
Cr1cw4IHcrYjDbUVdoX2l1vjFbFqOOWYMbJVVkvE1KG1zAduo8NJTIb1WcdZ+jjpRb2wXSqXcW0q
/XlkXkpmTFqZYMyE+JZEksHfoGzmQqHVQJSrFyhuREly6KqYJWHQ90vdbIaTNJIIUD+e5k2mOMzN
sXf7Nh1MSkWrSa2AZFFDUU3anZcMkGjhxKZnWGz9BTBsfVur0CMxUGtAd10KLYJGbgTMhH6BLFh9
6JIS87NhM8XprEL2bVvKcxOTqlzocQ5xlrzIripqf+3zwmZX02bnum66Z6IUNKcatGwNYeG/FmOv
Xwgayn3Um8zQ7sTqITaLM4wU3wU51nT3Zpdn54BuLFooBVqjzscWsjb9e4vChQAXYl5/NiCP7kc3
yIHHsY2CXsRO741eKataZK7hX6aS3eKiopjgWEqiM36lzD2ROrolK4dGN90By9yResaHCwwc0lu/
V0WZvmtJFe6hwMTHtNCmW5vOpE0zocrWbAUOJLzKRwKP1bIOwukQtmGxMYVNEROm+63mePZDDXL7
Si7X3E3pSOsBhsGb/ORo6oxJJ9vXHSu8YaqxXdsUMR5dCiu+/PeOtf8DZTOhC6QpE/Xh7w+tpw8f
y+Tb+PbLqPqXT/wxrbrGJ7KihqmYr75PpXzJH9qZ435iFlWKxSWHlB9Wyp/TqqE+zXOK68LMUua8
O/nLtGrITwAK8Dgakmn2+yD7L9gmoXD9Mq3ajq6I6SAoucqxmIqt3zSlllceyTtbgSJ3H6qEfiOO
+nTHZ3nzAHJE7g2U+WXZlN+Kro1v5BwyHeHvVkrbsJ1tLkanp3toCRMvyrzC16NJ1Daa4YyZ3W3O
yZ02Dp0TW9TPlakbW6jRWmvpxzAc3SPDyEMLTehcTrFGH2AckU2Jig0P5bAcwv5Vqyq8MYlPypzF
3NIpjHQZ501zgGCUwkbuVilZ9T7O/DtLD+WlI3O5UPkmGt3pKfOp1SYSJw+tHKpLj0Vs6YFKwoBk
PDisvJeupaybYsrUc+0R7WgbCOF1WJwJvd27uhHs7LqGtUjR7ZLI6q6QQw7Mx3lrhTlcLGa0q3B8
dfXJUi4mFTzR9EDR1aDF2yb3rZM+XSZ1MFtb7vO49Nc6Z38Gvoo6npgOXT3qqm06oRp8f7es3Wob
uAASNTmG9007rJU/+FcRdO0drrvYSympbSkI14j+XBla3kNn7rS23vOWlcoo8/qqQszdFXXkXKbS
q0NWdJGyOO8oYP7Gifbcttaid/T4aFTJGo2HpnfQT2XbDXShWOzK1RfpTV/H6jRZ8eziwKjvxs9a
4OLjcYaXKKOzg63F3g7095Ca6NE2KxiQ5bksIGNyNaIRbjB2gs5gAoTOXT8NyXKKn93mDu7QKqI7
xu64GI6GtiPVAjnHDhvcDIG1mSYwQ1ZdPwXQ8i5+CwkeW4JMKduYoOfd8o8ew2oWQezSOUtQn1zC
k5vOUsuM3iI26rVLd1+QL72IQdL05cAzBhIXaahxBW+QfhGeSvRW3r1U0WA/xcH0LC3MA5nTH6CY
g60K2maNZ+ubTZljP7jrkrTcYqz6Zy2DA6kpfT/lxqNT8QHnfTS5H456UG1oTqYt0RWPUaFle8+M
1ao0de3AfHpkWsK2bdFZxojf+Grts5lZNTQ/LonGJYe5GXOOg8Hph+/COoRlmUtSqekBpIvhRpez
51VyHOLpRg0ZqGpKMfs3w2hLgoMMvDbO08QNzT3xD67z7eRdyULxxqydUxzlmyaV9nVYNmGa3lVd
vvX0RuyMkM44SKA/3/z13VqUCIRNtAQsXNxkY5JTeV7SLVGUZrEzhK/fwSh6agDprWuPUa37NgWa
9VrSALCzZpKUXt4aTSdvKdWZG8gd89Ljf9yEM1zMzJJ0X7UegnKZ3fqO+SYorPzgRb1JQnpvCBjA
aimMfjnVk7YIKBoiYK1ITcI2WlFGrD/GVWkQom0+px6rb7KS0bpoteGh76RBB4Ndv1E3Dv6nuQa5
Bz/IVGJF+a1+pIILHD1xJE4zrHbb5tlO3HIxmHhFnCEhUNin/b4CJJLkwv6slda7S3jn0rKTtJWs
76IEHy17KnEwIYMsB/IY9P45t6ShKZjjJRER4NshkX3DqpRhfaLCCODUSOgxCfgBnW5juDCRW2Gw
RDe7g89G9pC+iHpmhzRJJw9ooPZ6KKKPkvHvJqcnamTsOnx/D9uBvFE5jTpWCvJ4cO3y2LZJdYzS
rSpN41qIUSySzHMfCBq+4oFZE200n83YM6lLzcZtI5vpNOhgpJTgbMLpbI2XDuKLF1oHSnwDziFW
hSVjfv+vb77/P3w5IaEx29+NbmNf2WLO/Bm6mwefdJpW2/5DG1hElqVur0KnW4VuW2L+kLypATlY
kd/s2zqTp7LNeRYbNbwi990oLQVI132E28Aly0ZCweP84CmaLXNyKTEo9rU+oq3DtnAWbEBawmVG
tBQhZpUx7SGh+e0Z84m7dEtlbjmfOmtwZNVGtN5qqsruVeDFwmhavNHt0q9B6KGeGt7w0Lrq6o2W
vrcoX9t6VX4ss5CRS2/SfTqkX7um2pqTk9zoeHBpjMVFlY3DsfK1/mg/pXl1W0NaObtu+wGYxD5k
TRquQH6AOnLlsIttf3zu6BCqOIoAtx0plS1OQpP+2kpanPe8ttbpK9KK8eg1Ia3hjb/xE/se/EW6
gYD7WMNkHUXOlThOaEVS2OFpZyVYnVQkWAuqAex0C6plZeSp2JcG0GXHJVDcZWxEAGMmaxIb24i7
W2ABbCHNimiE238sqNKjDgRLGSQuoM/eIaNuZTHkx7ET4yaOBo2rv7fKbZqfcARhspwctJQJk4WP
auCoGQWAI4W1LZTfQKNUveYOvzW5YIITpB05oAzYcjNIGg6baZ5qL5ptlxd76gX1jNOqbFgEQCYP
1pgG54555Lnsx5uxlyyAahuehrzHdDCc6rzHYUTGYs2mAF5yyF+Utj2sWbquLWVfkyhuOTWaeIFG
9jZXSoXZ7LOZx2V/HOm0Xk5B3x09J4esga940Wm2d+aPdkpIZh7bflpCJwaPFnC5HsfyW9cQ9Krl
sNJNd+YHEajqlQ7XqY5eNL8Y93HI3W9e94cB9b8NDaYYEdZd5XAoc7oLHWPjkNwgGZjEeuU8WhVv
USsf4hoItTvlYpl29WdAZsSYADY0XtFuOpldfXoY1rS0zAewuWMjytYZzvfF7EbWn4JcWJsqagOe
9m52FgaGgpjVe1O4FDVkqiYV76q9omJyKWorXA6qyrfCtK9UHDTbAIPSIaIcexlhxF+ZMxsUhuBO
lOVGDeXRMJJb18uXY8ijWYU6EBYSIYEY/TVYOdCUTrQtZRptC/rgY9YbAptB5nrWjMCrTzj26tPo
scoJQ7H1Y5BGoZzJG0ZkbRp7FKexS94I/ZJ0x6drC687dkXhnYo6WcPQVtA1RmcjkvQDUuBb2s5b
Tt2sl9bgfI8m15tp5hJGcSP25Jf7G8DcSBk4F0mO6VfNoSlVFkO76jugp7rDE7/yuUFn7TqNjWKJ
zZgOYrnA3GPQMiPTm67On+vO8HbjxJYvD+jvyzodx5VzHmUwbcqmWCXBVKwyu2cMDINNRgGsk4/5
Fl0Zl+mczYeBPbSk8mU1bEsCnjdO0Y1Lzs/HFoVyLkG8bWJ7Wor4pjLsdp+2AzAeyssAdYu1UQb7
wUFwg+BAIQlfNenHYqvTcZQUZbhPArCIQxpZSyfyn+gxpGk4Y2RB5MgDiFZBbj9XMmxvB6x6bvVk
9PVZjbLemHjDFnis0GtqggOcu294+b3Cz3LXfenv8yDQDloifQwa6LdqYlKhDmTPAXhiZ6l7kAN8
95Q7mBIhNe44y1aM1BRyQCB51Gro6RRo+DvE6GVpKipua1ThCLtLygKKq/Z66mBdCCYVkCj5QZal
sSxGm21jYlFkG2Mmaafo+t0KHaVWtPkP6s5kN3Js3c7v4jkP2Gx2A0+i7yMkhZrUhFCmVOzJzc1m
k3x6f5H3wvC5gGF4YsAToc6pqixJwebf/1rrW+EvqkeuugBFGdjjp7SOpefCeZp2JDLk2gqGNxZU
Pfnq4YURV6+Jw5hLxotFWrHtaa0kWYvW+vwrxJmPBjmrLspdQsXPkpot5u2BzCFR3oVP2hEy0cmr
jU03+gephQ9sVhGmcfixyCDvQGpuc5kCp3HCBa14OL84Dsj6Y6ixLRYtDTI22KgkZ4sKaCCkQ/PU
zMWbcqEO4JhaMOK8JSJTBytbk06fXlLb+/hb+da0fNT/bw/i/6ZC/f+kL3GbIcP874/qxy9VkarM
//2o/h//1n+qSsG/XNcGFIytAmSeIzBf/KfHRfyLXgnO6ab/+MKR/X+qSlbwLxj+XCN/g3gUD/Av
tTVdgP/9v1nWvxjyiCIS0RP8hRf833hcHpadf7N+eGCjfY78DiBnD4Xrv9givNY1pE9Ye+22Lkyn
6epFObXB1WboqN2FN9oyYTreizMXHw2+xP+D9cSmKOS/fgceUhvhSjYGZDntv3//fwlYxonrzB64
vHVX15uYvPTSbUbvHAnsE3litQThAhZgef85QbzfBwGty8r3jmbNBksOdAIbdBnzcHG/Mg4jZ9+0
q1XUFmcOfvZZurZY+g1F4tiD3W3ScfxhqANNjiBEA0H4U/sE4EtZaNZ7r/RQ9b/CrHvPWGk9Pf4i
6NWMrdrEv2v618QlQzaJaYPvwP5gUZlYHaF8DTK5HA8AHfpDWvD2dXUADDT99qzhg1prcampnSVQ
VT/mdo6ZwLmFq9x96jbPeJ3mTexBCSdAcPYcuZydyto7dM4d/36xOuZ9Rs9d1Fj/OO2wgYD8XVNi
DqVxdH63xS4tRLB2k69AJPFKerW36ilQX6s+e+5d0geWTjYcbzNMxHAEcwiKYHjePJtUH0ZDsE2h
my/icgAogPKgZHxBQorXneXK5WhOJ3BvgnJK3jKS7iuCuvVGO2kG2IqkwGwU7YpSgZ3VWgeCTZGF
HKULyTsnJ51jg6ruaHlmbesmsY/Q8SAklMx4JV4m1sZOuM5aPDNpYe/MaBWQil0JIxMr74LphmGE
Ok7MmdcZ9oSZRSc88NhHmR4zXPjLwn0crkbrhsF3EabqLQ6k4vwyrHiys3+V4zYrRvfoK2adUdAn
2oMAAfXhdPHF9HAPh92ErhXBgq7YtCY+YVUUwy+tgxVpPKJnyrrh3VH4HJNi7aYx5teBfyjxORE3
qjur1HkKixprf6LbPTQaTgSa3zExyE3PmvQk0qZamIAVsJIUB6WsLztLKYgXTg+mifmLhEqx9DxM
6s1b0gc0mhZvaEibvB22gJcVXvJtkI8suIbgHxJAJ8fKmnWeR+5SujmmFlVIMHjoqmDpLl4SnnGg
c63VnDxq+wtvzpEFwxcUHjQduRjtfec+fktGbPOzQhFPp4h8E7/suPDe2bYlcGhWI030BJXTW2EK
yEKKeXytkSuXdgeHuyjc4ziSeUIdcuj1vAZW+TUJu9jaU/9ZYuEyBeRiVw7FEirjCk7+Nhg4ZZQR
6xJc/38mitoW+ZS99Y7oFjWVdROJK5lbqx75bQnA+TsWxqa1oOiC7SNYCEXUyuxkpTMojn6gVjpf
O3y3YCM2ZRD9dh1AWmXlrDkoxccyfbcatz655OeyfFvM4b3pulMRkSGlAi61m2Jl8/MsWhw/oESW
qtjMTc8GkP2IN4jvrq2OUWnDTwrp6o5ZAOICTxZkjYydUwS0WbYB7lsG+TH3v9kqvtoJlcJEMrDC
G+t2bjgalNiqJi7Bq/n40tjNLvLVplRzf4AggQjW5CMIMXlhQN8k0d4eCZjjOnvkPPFdRWO7C98z
L2Rk5uAcmOlJ1m37ZNsO1YApUAcbzhXNJ4T8nKBudn0xP9KNMJjzsnuWzdlRlBHCdIL4VxREUxK4
6/3Ya858+UjibnyLtDUcErf405dYYJRV+YzJdkqW2BxgpXEgzPPhhyEzX4RZ5Sw7WFCQYha2sc5j
d3oufOsPa+dHhK6uTw+ARcrm+hKl4d4kczqN03RTavzROqTsLUvrjd82Lo6okRiTk509zi7LgSod
h9qcO9sEeG5JtDDnVhygiL54siNHwJM7EO10HpuLUkb4nEZbxvtqG2WW/Vik5dskaSk9ojxlY6Xg
csLY2mVpB5BvKmlM9D/ThDb7QiT1tfcgB/mGH+9L4cpVasZrJbriaa6pGu/kDJlpbPjwMU77vcqP
xujdgFMF2C+MpyacvV0xhljVcxJ22DKeEvnFyFzvUNTUOSu8EC+6EZ+NPGyPtjYOkofnJuFWW4W4
qGlmzZ4AFhc7SEVyT+H0S9j21nk0YBTalX9B4vcWnedU3LbsDqUbw/rwUnliHydP7uNLxhMfF1z8
ZKuNbqPyMmD7XpJAshdjB+YRWErt1tN7MAIwsvz+DbKXXmqSBIfyeeDv4BW30tPgR9GrzaXCfIsO
KY3uRcvBeHa1OgQ+HYx1gwEtBYRFgFr7y6gIKSFyVX2w6UB+Tyu1paQbobb+5WIvAJkVpmsKka1F
7gp1d/ugRZ36bHU7rG0Uoh1YwDXbf7AbOUfkoqRfQZLGt4zuHJrrqGZsNlT9cJW3dXpUlUdraMAq
VA5/qik/GPHwrMzSeg80i3Rpf1ReNu9NSDpPpFtQMx37SpPTph4nTfyISrzxDt6YzhwApBvox/6p
ZJGCyNYdpxpCjBm3ROxtP2sJIpT5WrqyOtZ58ZpoQhqDJ9xF34puM7B2hErFl6j4NYFRWwUQMze4
vSrWcPBb8tF7j4PKu0t5tOpMvPK8se5JuMzqoyza8JcvyA+72ZQs6zi/T5k6mxkg9cEMf8HJgXQH
7qe0LGLIqa3OwviBMtGvm7S+BKNLiM6ukPbnbyvz0d0q19tlWfoUe8QErLhcC8Jqi9IDS+llwtpy
YKGr+XMo4MsqSZuhcF4ckDE3Fzwr/JmCyaVI330x4xsEZVFO+jnhdYyTbz720/hcpSI7jqkrd1Gr
WfhwwKZa1eFEyDN+XVJAcab0YKkHREcvwTZvdjPp1Z7zTZkVp7o/+xQ5LvjJvLcxNJqlQ0Rp47UI
nfRYpnvh1F952B8JUvX30O+slWll+aoYGmJNjy+TYy9DGm2OVGJW58oanNXo7rQU7WEM8qdIqegj
ftxMNKofQQnieJyaI4Q4nE9htHNm6WKgNZtzDqDw3JZfMFuntZ3ioUqlv4U55l6blsd5S0f2cUzQ
f2gskue5nv5UaDtrFfDPl0GcrmpbpPw4Br5PNyZQ4cXMARiarmX8m2jo0naQQsMIPnTeAwMTYmUC
tFy7yqEyoEiDPa3N064dhFgnlDACiex9GAS6OIR8Ygt8Hf22TznZ1bYiXCpgThoqxYltBIzEFotP
+kuDK9wbNuWV/BHgmp5sLgEos5iGi5GFiDaAwpmGM+7tLJ4Xtqyf7MHqjtGUOVRbTnBKzfCAjEQP
pKG9lQzznz6COh+Yb+yry1cDm2IY3jNjpuUumCAIhRGPznxii+27L1MyD6dazJKZtQqW/VxD67fM
YTcm8jJmiXvvzblYNrlfvVL38F4RUN1klKCxF1Hjoc7zZ7uMk1U/NA0OHtzKxagXLWXOJzNIXlHb
KWbNFUvR0BkW0FoduHaRu+gEP5xHjfByqlOmfpoyc9eM9qXlfWv3a1IsL+cC6zG5bfwCCX3WaUMz
K5t4JL5xhQCDWhiwUn8EwhhTiw9ai9TecaJ+DYd6kLw4rTwnWjk/AjSGBgMbswufAvuizQ+wk/qF
xJ2xHOr4ahiTve0cP3zLUA4WWuGuqVz92+XiZudj27+5+VYJHo5fltb7Kv6PPNy0VZMleBAOw3Ob
Ejz18U8bPGnYMbZAfntngE2bi1WdlzTXNE70FGDVWOQBv6M6soYN3pObEVO/grRHnwAc8oNB3Y3E
cF0Xxn3oAnM3mqa1BTVFZBEkMI177YtZqP4mBUKnsF0yOxQl00x7cWxeEz3ljc99bW3zXGVLE0rl
CgcDy0AM/IusK4lAObP5utPfWcOg5vp5fQRD0OaVeRDzT062GXDh/BIO0atumFzygrILpqFq4bmh
cUkx7CwFnOyjtltIv1T6HfM6WPshC1EhRrAIiiWqMCV6HMi9c5ebR1GLbp+iaJZxx6fN1bsuYf+x
Y87VMTL95pjhplq3HaTIyCrdde9xnVE13Z6mXH9h4eEyykKqdh+19EAfL55tRpes5DkS+eDuALrs
Y559y1ELTm1UJMImqbODMUwnIBDq7VEq59XdQeGU3utuOtcUzJALjK3XOeCoqHViMuJ2zfOjQgT4
2bEsfLJoNceBwWU/GSeRBVx5gGamEh9Ou6XXQX0cG7df05yUref5D6F09RL3DsdAKfQapojcDMls
LP1+QD/TXrJOWvcuVWK/gkg78Ln0+6gP/zh3RYB9mxlcDk0sdtjiS+yBU3Ed7aNs7nbC4BmaUuHM
D8jgQyO5Ubv9UCZmBrpBews/TeAD94kPy4BXfuzi7QmCJH2KiHSyTf3yetVviDtS8k5SA8ObMJ98
6SF5dc6VEEe+jBIG9hJg5amNaacukQPWQ2b019Z0kh2sTmKnjWMtqbiLt4xh+qViZ7JI51Ef4ArO
uOd0sR3AEE8cIPo6j05Av/yzM1eoRmWDJRPbw4X38VLCYL75onMOHd6tBfYxtaaxQ+99/xL1FVlS
ipTY1laHfkI14nY+DCIzD5VMP8qUQEnD7rt0+xjAAQHQiDUNxYEoTZ4fHpqZgsy5V5wgC3MmtNxZ
73U/79VsggrDObk1ObFtcxxjEH8S9TSm7xLDw7nlMhvjzn7TqTyw6W++G9d/ceJsraq5PQ+zrU7t
UHyQRTH2hm7eJiNX+zZO86Xq++BgBDld8ml4jfp4JrpPdjaPvZ+wLO0fo7lPk3OKMQBeIy65Fyeb
P5MpzPdzmP6SZWEfML5+GkAKD5aFp4ITLBb2AjKL3YkflgOfLE4ZveF/kuMJsktS5Plq1P4T35yP
YUAzOelnMWnskZxCcO1jk3QWdud7+N0VuTgzyJ6BEMab2XUmpgOQEoPV7OmspIWzq89R0oTboLWD
Yz1n8U6mDsKJP3oL4cRMEwQxtja4/U0uxnRt2CYNlJQ4pTDz13laQnQEg/54Un+NIJV3vKFPoR+j
hWk3O6OO/GATeR8aw33qndl9gtMQLBCG12nT6R30qGif8SDJiBuepJHcbY6JZzjFNh8qT6DKGl89
XEy18Duoumm/BQAcrXTUp8eSP2ajZ/ldWW11mwDoLBWISy8fUPdsiM/kQuh9Grc5I96WlIX1RmN1
vnRqA4+tTc1mS97zjXgOBCnYgo7BOYgHM83SA4eFoYoroKy8ZMrRv1PhnB8sJa7s3MdjB2yi7sE0
Ek+6pRZXtGfDlcJbwF1Pe700uP+KPCmpuk9ZTQ3+Qj5WPBk810NiyXYXDx2xzBGXYh7PoPnL766z
5Rf/9UWG7+xPC8I3awDMeEXB3c1gtIUxBF4LsECjZ/fstaS847F/civ/Y7TYNCNMztsOTu82tQIA
+lFyYwNY/aYM6xEche5ojRVc2SC5ATp/eASdA3rzobD1McoYmgmRb1RYOXuyuZeJQvKFqRsBvJ1g
e1GN7zkknQdrFl/CxP2eIiXlaffd4pjfpHgnYtIkimL0U/xQE714U9iyumPVAb0yzasyaT4J6XnL
MbYQnCyEEqsfbjTRXywP8bJJm/fC53+48ddoAf0rClpu2hSKiVtE53iteZDGjw5vYAkpKKuhKx1w
DYXNlm3uNyjh3gao+mtgCMZVN/ScVaA7TbZGGfQgxfRGtM0/tUrabVIbV8vwoLdAsuBdyVkZMEx6
6vziq4erf1KDLS+C3UAgq6120BycsSqwWwh3nfFH4w9i7pH+hJcPK6+XFGpPNi+6UNO5oTxuW7Ty
ofUbZ6n1n5R2zNfYOnuxZa5AV4xX+DF7XEzwoRVeXBeZkWNqfBFCvlWRQ+W45qhUSo3XP433Fmpi
EMm7EMlFVNG3HiHpAy8GX0v9fOe16IYmYFQc5nodAVxfmnbLyzFIkh1GlT8UFldX5E6eupK3yr5r
C7KylDQZJmR6cuLkghzacYZ8+oLJXq2cVj37VvPdNWTPrL5OF9jQLoiewSkerZ9Yj926sKx7VxQh
r0MGaYAkyJVFsBmtlvhzhkpmJmF+K1tK1Wq86Evd2O2xGeFNYVLZTTVFtXLgNJzIIHpsMrMPx4sx
cocBxRYWNfGhQmpWY/hBZjleNWZGJgGqybqF930ourikiSWEzMMrc1UbY7QSD046nPkHN9QQW9Yj
vMvS6WLR7XPFsukumUWDp8kFggoCjbIkv+fMXhOxahGkRZ9jjbK63w2XFNnpk40UsOiUE7NDyQ9N
1Nv3YZ72bmfIJZqzcTb7ae2IdlzWiNJwBVpO3GI6aDtYpoTPDlp4OH5yXuG9vBP6t5aAQEiUe9mT
b70Kc6hehihf59RrLJueIaVm+t7Z1Dtr/LfK9raTT349CxL3PEQO9VRzzgL9JfUfY1Ua00cBb8rV
/7SB6axiHX4HMoXjw8QcThkXLwVgdtlgUoxHfHT9JjCj30UKrUd0wwd7Xfr+tAoP7YRnIq+oQbHG
cFpm5Dg2bTP0G4Rwno6By8PhIcvqklZiNquxnwEUSQp4vJrjUgp1pvb6ju+kJExIhxBbqwEuAOT5
lQnseqNyC1RAq25AWgUw+iEkySXLbQxDYEFFHqyfCfQ3lWKw5FAbLbsfdxUU5l2ZzS8l5oHjIxi3
LSrnoRV75envlwwXENc3orqlrD2mGThz9Mxw539qNTs3bGuburGMY4oQmsz5MbDY1SU2FncqvIfV
kNFRNpP/7atya9UG9HsSYzeymB9exYbDn63ulHCG3gyyLxe5ESSXZJImv4D+PevVPZvmZ9Iw8xZe
AODTIQw3/titRGvYFyZlG9OHn26riNji3/+vU6W/oO2IV19MILSJzHWLt/FqqukdXUSS72yvTWw4
z9o1927zpEbPOTIadAsCv3+wS00bJYZmn0z1IXSx2M+2XV5o1zU5LzunbIbLG0grOTS+ro6YBfUu
8Kz4PI89O1uviy5DJ/w1Mcf4CRyIwF9hlfvR9T/Af+trPTnNgUTsi90MPCUf9jOvjvULS/IJo+FZ
9Ja7pXmivuJOWrJFNC9gOb7CGW92l/jjxhQD5uMo4DPwimtb9NVqBBaybn1R41kg2Kqq8BJHquIu
kZ8J3JWbPRGnU/hktrk9WQSCykitnG5vRmo+YeHEKuY4HB8ng6dLZuDJDor5CrYqIg6VkVs6FH2t
/qiZrlpZxGcs+9aLR5PFStVBupf5PC7g34Gz74d6wx4BEJkZ16uUVzAKcPSj/f5LGDE73x7rpkn9
w6aUHmO8o100GOEf0xLQJ0zm8jZG1p9sbKdbHPbqQV/5oGWs3GOHCZZ5E7hPOXetXRE37ifnCt/9
qwyqS1jZ22aswBLo9NWc8Kj3NeczJ6LQooYqU7YXOt1Y2E5dukgamqT4kJQFE3/2/AXugWaNbZ7a
IZAhS93RhNgMkEiEvXHs6rMwbGfjZY5auiG3aqpksSY3uZj7MlsRdPmSA5WoASCSOA7B6E49iyY8
ajmhFTJPPKpLFXpHqQZxzx3xUTSJf2b1sxxMy7mbhbsOC7RzVZViAe8DGkhvppyIKaNPAdUwscTj
ReYNJsqubQ6FSR7I5IkyZEBl4paLP55RikqzBOOfYL1sqrC6VQM5X68f3+sA6yyF8ObGjNPuPlie
i9UHjHfsO7co0P1ea7s7lHbwp7GpVGONCWt0kAcnprLQ928Vfja/8I/CJ6vJzDHep/TQ0pYOlRPe
lTKb5yCIh+WgLIMtAmpTNlTZPktKruiKvREFSeq5IFC/SPL5fXC96l5W0dGJvF0py34TesRSjaFm
hwcXCUQkOo6jNVEWE9neDE11yHA688sp2PeArFwJP4LtyqsNhcXYA5qrSfZ2BvET+HglAoUd5OZb
2OAX4oK8tDoIT1SQ7SlZnV/TNFqCLUcJbcuAA6rQ9wDvLi7ApcOW+WW2HGOZhXWwSZRkSMUNFxFn
pnpsWEuj759HIXappdTVLgt6yKGwjmUBvq41831h2vcJ98UxENiFdc5Lp7DtExOmdezabzla5ra1
brJBtO0Ly30PedsvWt0p1j8pM/bIQKoKitB9Ygjg7+UtZI7JOkvfUpNq3cz0tuxfDYb2JiXeRhZj
eIR/0FIK2scM/4CNt/dZAgSmlR5NxjkeNuqaApchKzReRq5xR8uMBxydp4XbIRiGLSZkFaz5TRaL
rk7PeZeHR+okQBZoojZJ7aqDazafMQvdbQvab4VdEk0VWUdSZsneXF86M32Om8H4wFG0Lg9ZKjkN
J173lBMW70ZYZnXQHURp+Sv2oJemgW8jYPWuaT90t7HC2tQmziO/lmC8cym6SrXstsZIHVADNO1Y
mBxz5w7bkkHFJVf0B9k5he5q6ltic3lJkocmT4lzlaNx56U+4NYbGaVk/eWpfTzocqtVScaHa4QT
taEvbA4nyoE+eiDid6bhYfMoD0QF+13MpTjh3nbo2gzMZQ6ccIsjqMK/ecM4KN/m8TBgWN7E9dxd
HivcDJvkgpc7nvWhnzfAEQvczuVGkq56FNzWK+FARpZuqJ7Dvv1D6JxHg9M9O6MDAIt6s20Y6Nc2
qfoL7hiBVG9vo7a3wb7R3BAkVsMywTSTrd30n7YroyMPXqazIE+3tuYSde0Q+pfId7VV9asoddbF
MI630qmba9l/Wj4Um8Tpj8g71mns3zSH4TOTOfIvb5st3HZjAxSdPUGbfNZs4jYRa/OU+WctRByu
fQ7KEkLbWzk5wN49580hJ6OBwO1YbNERNIVsI5XrraasTzcl5eJLiKDGxqvMbOUrtGyaGorD3KOg
l7Z7HPxy/+AzJB2cebSGcGV28dY3rCeQx1/hZO/nvJNQ1MsNgCn47s59cDkHUhXDCcb0ntgTsbJT
nKMeMx2+/heDJ385obVoC1SVOpGJRM4ZIF0ZwTNy973MzFs7HRqIRksVy4kDBbIfIhMnZ7VgJveJ
9uMAFz4+CVutfRHHzKn6H3ZCCYKd0kuZYqrzu/jAllOs2jDr8ZHbH4mE00cvtM8vAl0htlns5thB
Ixp28Ect71CyIBblsTzEqfeP21MKF4hmWwZwkElUEja6ps186DyDEGZU0DRN+2leoiEmWXay6/YE
3hDtE32xGWBAd8U3KD60Z59iMR/I72K2WDTL9LPlw+ewLnECAEKVdvI+e3zeuMESNcBKfLCbVXqV
TvqndZzr6EB0KIYM3Bp0ErOSHJgSHucpL9XZ0v+U1ewunJZUbB//2IYOlyKtfgtT/5oddpmNZ186
j+ocri3hcNgdU9wEMr1PAzG+kd22k3KWGObxU7Tu2Yb1QNOR3bLf3Y0EbVdNQftK5k6vfYyfX3aP
/VyNNXHUxxwtI6D0Oyk0TGBSa/BEzoXAzBwCJMbkyPHMkg2P2GJvNSV+fPo8OSAYdPcOJ9/Nn0zd
V9uEtxSdJMug6xkZUbJAg90a+r7K2XSP0vEZxYIFQLzkUDmk91z2pJH5baYx1sHRVQSxiXXIgSYC
l+c1a5wEJDMeXHHG4vztQ4dYxqKsF17Y0kDqOGfRXOWgGBgVB0NCpizxS58Kk27AFVqsyUfi1MD0
UCA/LwEvJ9uhIs3aZsYqMeN8S4EUCpRous3EHLAAmaspGWD+X7jV5FD1Fo1bOBicmPM5hgmDWq9Y
3PUu0K3WUqRCs2YVCoCIkZiKJ9tg0cBKK12CLKaT3DSvXpL15xKy0LJOAI0yoOQ4eM3hKAePAlrd
W7/K+ZLK4OxKz/9di384Kg8LZLfh0s3lHQeI9VE8zAAZIeA8rKsNTlAovIEzsNGrdmWt90NZ+fRx
kb8eTOWsNf2MrOW7/tj9BiZdbwwaNNcD0GKKW/4p46L7NQ+P/gh1GXmCnqbAKNYCxtiqzdnJEfcA
pJ5mV6rRhw0Bj/zUpVRZ9A7NCSxnr0wr+WdlsTUEv7bS1Iy/+S2IK1inQ12LvaJHaysjK1zpuBZ0
7hkRN1X5p2ike2GDvvPrltcXTWGbtAY91oTh0/wYQRzIfksqIFnniTG71H4C3yvwyH7QCoHy5xPK
5svY+A8u9d4YsoZaCSoVx8gfF3IqmtMgEhLfScsVhi1DIYgGmg4JK7fESU88cohf600uw+5MLueS
QNmEYdI0pImn7JhORC7sjEsMXaX7Ia/o54X8FonFrZuO+rmvqpGijcDZO6rlgY//BvvMO10Q5dGE
QXvscqfdt7lza6bQP+po+GV2QX0KDHqBL5SC+ruCZdp5LOZ6XZ2T1oz3WTVRwiX8cxI2UJz1o+Fx
2kIfAaDS4MvG2HyOSyLLUF0m+jZ/mEDpkh3VKiL8vg7YvOQkOuDXptOnFF+22f0Y5Fl4deqaso2J
/bJpvZFID5Zja87HxrawOD/qQkdbBptCMTDNIp7x0c7pkq003eBu+VEm7TO1P7+o/njY+v3uGqF+
vEReuQJ49jPqrHjPLHp2U09+UhOTQ6+047ND9+5yNvr2UIYPu0mSvVZ5mJ3yqcxPDPavgBCJjj4a
mqh2H5YSKfKUGvCW4glyDNX0E3lZ0wW6GBz9JGUANZylm9J8iPmOhvYs5X1c0HaJlYrmXrf4YWSy
N7jd2ZlxyS67Ok/Jucrw/PcLVaDh2XBc7sNmhZeIsI+BQQ7RddEZ3wOgQjJbgfcifU8udbREMil2
Dx70s9fdREPIX5p+u8vDu9OiwtKlWV40nh2k+J7FQ2Mcx1BeW7bDe8fusx1AuXRDaSDLnWE4Rz6B
725CJ69UE2y0ED5/FAlr66HWT0KpPZrvO3pkvYtprl4hROEgaaYbpMdg7+f+mxHXGKzDxzomai4G
hD+/61qaaoY3aOekkwo6xEyf6qOBznIUvKFEoV90PRp6keUt5oKRSq24wpf0qJaWDU8fCLr5Q9oO
x+5JKlV8Fr67LH0M8I0/8siQ+XSusvx7fAA3XFhVEh7+xYSfuqQjKV8BLeBtXmhrmbdVf6sJSzQ0
lqyAildgforgYj9qIbDznFu3XnlqFMjHWChbNuRsb+poZVD8sg/tvnrkODCljT6R8l4awHzGM0Hh
+BhWdXJMWtpgCVWXq94jDjKdOBMnr03mfWPKUQuYtW8ZEKg162wLZ2UyPFWTfsqNbKAnjNBAEtyg
OtVPFCwgT4XBjDiY1U/GnE6sXFtvNUJTTb3urQzm5GZ13TteMEY74avtKMD2DZP6RHsvN3xGBtU8
uVxX+KYveVW+9GPEut2Jsr1pUVcaoYZeZlcvJql/prRrfvuiP2bZJMje6G47hfISolryQlH9zhLs
JJR2L9S+nXXguetpSAJ2l6W/pgyPpgJW23v54OLnFn1nUWDteNvsPOSFw98vhAEeDsHC27JlR9X3
q22GWrWakQJWEofJbqJeRrdpyfzBUs/yPiJTJ5c+cH6If/I+DIv3Aor3uS/EwRa9g+fLPLQdJjYV
hAFPglqhjY7+1pAwPfC7Y3EbUomq7f+yGzvkVmTS9CW+SFPMd6+lNGSIuh8Pdyu4hLjcWRQFM9JS
E6t8Pv9oxpNVdvPNc+gPyOkn48BhVEtjX879WxCpaBEmJlbHBHKEhqWw0J33MU3mhYV1t56c9rOJ
O9Y6cMmXbhz+9ujKIkOSLSbsd1o/Z6nJW5jbYUUWql9i0t08VkjhCug9GQ8p3+oqdfkmDaqnAArj
wAUp28D4Im1llEjdOnB/m+wsaVXp3iLbvLlY6bkpAZyJ5s0zOgIYD1KDb+z5d6xjxZonVc1rMpm3
UDX8OuaeH+2x55/MeT2Dwc/CPHt2ca9Zdnc32Asu/GmEVoK/GCPA5G67JgfwBCo9mtQb1jXIJ3WI
AVWx4Ejyq88mcksEBmPlyrW76IXFXXctXP8wy/CbdM37nIwEYKfdWIsv9hYvk+Iu5hZ18AIXJKfo
ugdcye++G+3b329QhPxy68APF1LcmAR+kwp7c+L4ZFMcE5GVja3w15Dw4LS0Pb80RfReCiwFSLXo
T9F2sJFTHp9kWCG14GyCT13Jg7DC6moUN8lbYwp8XrQSGDdYAXcDqMM/t2B1SbZE3sZzumIR9PkL
kTu5MgOOu2YTPrHlO8x+72EuI75rzA04A827CxTW6u8HCQSI/1SebigwWUyhci/Ww2cygWzdiqEu
LmxHVr4vCBZ6FORqF694aOCRi2nnavt2A2rXYgfwqaAc7LD3Afvp/gd7Z7ZcN5Jl2V/pDyikYYbj
9c7z5UyRL7CgQsI8uGPG19dyZlZmVFl3W9V7PQQtJEVIInmvw88+e69NkE8OP2drxhNUvvKWOlVp
umMi5NJHydHJ1VEGeD75KionPV9xs0n4AuRl+JU0eEQTl24Il53MplHTWrmAR+n5s9asbhXwRCxE
VGqIrVQ5qGD5zN92PAxLfsimcHmcZgearqqPSpmkjnOKwUDurpGop60VRd0NKdxjXxtOG5zKxgUr
uEs0kE1H0I/9msKGECGfPt9KvS8pd0Ir9u5ZQ/OKyJ9AEWN2KSgYyaNg5p4xzVcIx9PWBAQNMSEr
L/bclhfY6RRgpwEedMsrLrkbzGsh+cqojFdKM/p4RKJanuMai47N0oznzbIxeMms6foGvodHA8mF
QyHg5PUc6nWkHxwct3ROpbbhpSUrEw6rSiZQYEUORm/I0UrKvFunXf9I8C/ctxORTSxW8tZx0yF2
ny3gcpJ1VSM2F+AHMQ5H2f37wyTq/E6G/CMFn7cxveHPvmlwO48w8uuik7eBhf/JzR3cIqSpw0qw
QIqU2AvrqSrC/ELe2bj4g3oJbU8ca8sfTi0vyMLM3uquxRsoAe9z3gyaGXissiF7dM2fidm1+0ax
EwQ2heHWnR4R5t+oC+6vMdkgz7SWe0m7IWbhnfmYLKjIJWnnrblEGvtDAA/iebApuNWrle2a2Tqp
pdo53z7PmRpI0b4FzTDu84hRt08k27cyeIhCBzZ13C0MXRZh3sIbz5iK0jU0KQJhBglCriFY4kyl
VkZpvXZDEN/xX7eY2RCZnCp8SMZouSxWAitZ6nBeVW4Cp2vPUSB5K8Ty5kSL2uQDMgqAMhLIeeOc
k8LoDk5PKyaXfLBPh25U8Z/2yNgluhTjc5EalEtYI3O9/7vSsdoskK890/plUX66hV5CiUlNMxGL
pu6AhtUcWaDhZOr44uUWWf5ICDalwaKFSsM+8jQ5AfvF75t0O9szmCuC8JEzdz6ny0K7sVGSluIx
Z9HrjS8lucEI4Jkai4CHKvWNoSKG3A0ddrZF3UDnNVhVYoKMwfIY5cJ5jNM2Po9dDlx8UubWmOLw
QHE8Qf52Km5eSEydHfraIYVnrDLoeRfeiBd3cKgwXzJ11NwrypoQHoSf9psAH/0eBb2loBVLvrWQ
wa1pID5EXMFX3F8FTmugDoOVww2MMftYMTcBHo8TbRKV2CoUlbKb+505jdMBMReTBlUyU+LNK25g
WLhsXG04rmkWFmkBZCJa2URS160OnX0nz77/TbQiPDb1DjFDZ+6Z7vhQBQcbzyum1fIXszOB7dSZ
wQGY6sbGkGSLax7qoJTAwWFNClZRJyeCvWbFh0kM/mkauZQ0tCdQ5132l64333L8C1AHynjryLnZ
LgYLWCsvBdT1t7IrJJyf2dgW/Qg7ox2LLYslTG1x5jxYfPVnczIuRE26TTTR8RtEP70ME2udNQO6
2bwxpxpvCAq0xol1xyKcAVL0O/ia+YVCcaKgXdXuEjMYN2VpfY35/Akv27wKbJZUbG0ry83u4QhA
1Z+deJvQkHLNQMhxTaPbKZU5i3SLEEnUpFfhQoVdHkavdF+sDCP/lFbNdhpN0qQh96KU2FEo+KaR
r+3y4Sp8AHK9apoDXRkhI4nszsBnfvDWHwjOnDv9oW4d4/T9Q1ImV+458ckb8GRGEq95nulAYzSk
61Y7A0WX1S0qfmCf/jct999qA/TdkKDa/yct90vBtflPVJu//y//iMoFYBZt5mIWRLwaaf37S1SO
c08QEcMw5bhO8C8AowUHxxRWELqBIwKINvAg/xGVE3+zXU59uL92YMFN/J81AUKB/K9YZuomwe1A
3SGY5zuOz9/vryTGkPblMc+h2TlRt02GJLk476UzRteSyuB1ZPX0AsjIuEJA8Ff2wtSQW+w9RvB9
26F7WRLe/WnyQtFdjdBotBsx+UhCHYOjqlrM9VrbiXB4HIANvONSxM5QTyeRoiKPbQkaoiz2TiLT
bRy5XNmXibhuWp1ssz0bI8okgnacszEwJxlzrAtvb8xsL2egaaWaXSA2pEcxwIWuXLaZy3NfkGB2
PJ8hucI8EbvDQ9dgKiQ+IgNOjpSc7igX49xk5P3jvL7gzYzX7nj1l9Slt6wreIbI9NUXW8wv/csc
zz+nJDDvzs6gK7APlpb8cGKuWye82zUnm0y8/AUQG3i1tLgskiB6lTfiUJncCfHULYx24RObbm+H
l8zd022CM7tskqfWcIp9FctHtCabvc2imGny5nFx1Bv9xmzZl0nX8hiH7/12rbjdFyYU4IRi5ZBO
JXI/eXMYMEaxQBirw2A1eB6QHVZkBp1dzhLiZBMJ+/bpGq55muZ3CtfVe6KA4JvI5GODnaquJQkj
hg+or4qjNJa4tEW0M3IkVync/uawLlknEw12ASbdsUnyDwTCXREXNlCZJtkNId6lkHYSzjl54UaV
/ChtQhhw+ZzbQK7/tcfUFZJR+zHNniI4hraxWHCFTMqOGCcJxpvGRWY1zWO2+2qPvVZ6bdwEE6ad
kPKNOTXOnpVQpU0PNR3G4zlzXTbT9OuYRWjegP9kBztUPoa+ot/A8X4zsS7c2UWRQY/NHOFtuJYm
jAA3KNjU+2ODqS/90GUkIDDLp9jRQe1k2qH33ifT3eZP7jRWH7TXYSUWpMVI3zB/0G8laNXDKA3/
W0n/0JnF81RR7DyxHERFcWeiV+mxdtCi+76vV1XylZNMWdPyB395ysHdYG3u5fKPbIDjiavIFnUY
ZLpg23Vn5GbeGgYkqcXgM6Q0Ldte2a5RqziM7VNrwyoklnWZbMdZs9/b1rUTv7sDy4i5gRbSTIp0
l6f2Y1HnN0MWH/SxE5WhTYbF7fxQZ3jC8pTJv5V898H+DO8O00EgF6EL3MANu7h8kiZ6FvTc382g
Ab5QJzgi8/BPqmzqz5kEg1dMBRC4vtOlxnG6zbS87Rb2r8Bq3k23YhSYgPuENq/Toir8XddlglwQ
V/fI8x9SppSbg8n22Spaf+vNpJokjjh/Cs7kf3A2wjxexYo1YIW9/Aid2zrXLsBJVXT11qpsnCsq
r05VEWCjSfn9SbgcydE4F7uspl3ffgojn+5Tzb2CJASehrmjti4ITEQhxKUxBxzQmi9SZLrFMXHP
NIEzrAzVBMpBQYUHPbXlnK5PtY+lm4HkGlgdZxBvQkooyLlMU/haLUO7KxCs5mUcHgXJ4lUpubMk
mA2hvaCIcPvdm80879xsfsK5uR4dn97qDrug0/FVo4RpOnU5Mf+4Th5NP84OIscAYgfXKBJ3EGPd
sTWhrbZdcjO4HN9zN/vDpSf6bvQh/I2K6hHsSdW6sf1yJc0l38YzWSn2D/OmsONo41jAmls1XFMM
TkCy2i9uoOFmQNVdLV5lnJUlMUgFGbG/dHgewQnROoev0iP5ZZbdvQOS3RY4KXM7mHee5zmPvaHX
axWwojY00ZPiZi+K8RkP2sRGnGKTsZP0bxQeZeuYYB8jbcwt8guNHPjLXX22xzxS5qyS7BOnRsso
RDpoA7qjq8UYDqeGd1RVnuH9UUQEK5RbHH70sgDWZPXjNveyH/TVv3ALJYmUJHIVYkNtq8B9iXLW
VXaWzOs5iuYb3rvthUyhcQWt+KfVT8tDq/InkaI7sbDY0RhjXwzW2FNlsPgk47TLB/07DO645780
UV4zUGPo4ij5S7rHpwbuLB9/+E3tfHjjfIkyolAw+K0LdWIwg+ukeela1EgrNjazleqQnk+p6VLn
OuVZYXXAaUoTyVE20S6Fwr4aK/9oOkN0j9JyvQRm8ZoC6Rl+D4BfXjNKUujVm/J7mfvM2gRuZ9qw
Llh0MRBgzjhZImRszXSgLybbhXU1yJx+7bXNgcu3gaP6Ske2ZfpYyEZAw3Ue0F9Lp04oDRpISc7e
uhRbMJMMPNtQRfspbUGuEOOIibhRD4qBd3SvkZgPlpZoWRfNGFnxmVpz6cH/YPVXDP1h6J3mShdS
IEOLtTO4T55HlwY/MCtfm4dVwhdilA7bf3bSa8SZLC6sPy247sQ3hBl3z3HWPLp8tkfGZH+l0P/u
VU3yumuvHV+Z68R9HRblV6ov8L2+ypf6Ut/q6/3APb/kvh/oiz+1Sc3K0sPAzFTQ6PHA14NCw8Rg
MDkkeoRY9DBhM1V0erygMTWBbsnIUerho9BjSKUHEjd448kmLqYeVbKhbbaGEcdbJkzC1vlMkEaQ
yc2kvwmdNtiCY/VPuOhcPQiZsmxwyoTU32RMT+CUDpkenAY9Qs0FNuSJ9rVVBtOKETw+UVYTHADB
QSL6nsN4MLfREh6ZPKtTqj98/1tv+t06Y5Iz9Egn9XBX6zHP1wPfrEe/Tg+BAdMgq1o8hXpAbJkU
Zz0y2np4tPUYibRB46ERtKdez5dzlwick1h8xz6qWEan43bQGP5CD6igo9U+1ENrqcdXqQdZzPPq
6Onh1mDKhd7TX9zvybfXQzDJliOP++KGPAk6fmZUTvTQTDMw9DI9SBt6pB6ZrXM9ZI963B704O3o
EXzSw3jAVG7r8bzUg3qvR3bmczBKBekyhvnUo2NtSZvlXIXGI8st79jiXZIqa9cEz07xiCwQCy0Q
aKmg0KLBqOUDthmkyc1KHuU0dCigyAxSCw6mlh4GLUJQa/W64KY4+Yn7G1LZuCNeG8Ez0uKFljF6
LWiEKBsZCkdm1J9hUPaHuZ2dc6hlEMI6FB1qaSTSIgk0uoPQskmFflJqIcXUkoqV1+ZlqYyHUsst
uRZeei3BxJX1WmlRZtDyjK+FmkVLNrCv03WoZRyuKBTaa2nH0CIPctpD5NjFK7VScAq+pSA0ITsg
lbY4xdmyMy7LWjgqvzWkRMtJphaWLC0xVVpsEqVBtVSY09XspADIg3m4hK3/25AW4ZNkLs9V7XvP
C8lOvqBryUFwo/W1v0VT+WCaXk4inVplrnLhozOwPGEH6JyLR0Q6+6Udy/Cllv45t6vihsl8Pbc2
umnn87h/Cuv2Z5I0/T0xxT5qIAJ4mbOPOr8+lyGeehqO5CoHTXsm6Fe+YHhMiSnJaRt2QXegdHfm
bLbNu1GpXexKr2IBSOGlzfNG4y6ip8Vp1GPLw2+QU/T0/VNFbsLfjrG2f/8w5pWKHj36O2umxMrM
Qh/lnL2ds8SU3c7mMQkVgSL83URAQrVZ8HkBHSq+qi5/0OHmjQ9K5dgsODp6URmnuAXRHbsOJwCU
3FcDkDbIasR9Ox9qOMiE9RdjmxCnOVoD/ZGWFPwN4Gv6S2mveTZz25oySCLKE1goeus18BbATwny
P3tASVrT/yCL/+wU9kdbRhSl6D+CieSC9afcGMZ0Tkdhn5Yx4KcTk5W7O16aFqzWWDZbRbOJU3tU
8+yx+713hfNTuTHOsN58l2G1g/MNNv+txhOVxCdn/LBM+Zw3CHoO7hGRPA+J2jQA7SM86okVW6CP
21Ox8NvXPo/WTDk/DYVaNvR4jTs6AIDKR+G6nJJj5kmuBHAV1hLBfKzLx4HGNF47dae9iuqJa4d8
km1FH03Jde1fP2cwkLbG0rPMoDtLqOR3bMtfLN7ew9KknKUg0EdfrqVjXl2Sv3gzp0DWEYGJHfES
w+snlJvcwKJ5BC7KE08I+eomYfRkSsBrhABe05o/Fh8Bxz2BK07zDWsV9gUJfJPp19zHXAUsHsfJ
JOc7lMTyqSA6Sp6sfB2/fxHk9cZLIYW6Ke40K7HntWvio+zGfniDp2GL9EprQHLNFO/9RQCMcoWE
2jYQUJviBm1PX8utBI29aexzMXfFAwJ8uq6UEWuDZPFgGhgZYIOy74bWfpMl+9VWNv6+7HrrxjbD
uk2WIQ/ovcUq7ot2zWfMGq7NcECha/MUJs6Md++YuEDkw86xoM622Kmoojt9/3AsyS0ZqVdw7vGr
jOjqKOK+XX//EEkvu/mtfJORFz3PLtqWsu+ulX5O9MO/FAp8loANMXMJg+eunr8/NILvhBrMkbY2
fo7zrzz5WMNXMBpJXrDq2veTnT3QNshTrHmKpjh7oL5ioQ1veE2puXkwJjQI1Vnt1vfLvSui9obU
/1UJqyFwv3zEdvSI8D6eImS6e1c06Z3h56wSSiQ6Xixk6JKTUWb+lYf8D6/L3EMQ+G8Wzs6d11mn
lPcG43i4toJMbNg195DgfedhnIeteIcXG1NNEGBek+7J1Zf2GR10EzUBsaOW/zhjyN5JTqurIDZw
Rj3l2j/4l79/wImwIu3gbXH8y0uYWNWBdvs7RyP1l+gFO1f/PDnl7lAI/yYYi67fH5JkoUrCTy9s
uMKTtDGzGvFiQliTn0u+uMfZsdoHB9WD8zq7AXvBd2yiOXZm5V2GNP3ZOUn28v1BhniOTAoesXFn
ewwF6sWQLOU8abEp1j9MyWHtmoWA51gYJbbxEeBCmILclFWwkto53XlEN/PEuful7bx8f2jW1QAM
3+v94tQQs3lJqeLRay1/7ZkswykW6PaoERgNhni5z0URnXAl3ydvJJwnhveQz+mJjuBrOvIcikcn
RmUgAdjm3dYOWCOXo8Ngv+L6Od/gxkbbuHwEQVefk8EKHiyiHriwq+Vrwo1fkop+s3uEGLpg92bM
aWuFc/dc6PCL8Ar/55Ty6ptq9cMjfhYz8Gkdq7igKuVXowZAwGBaIQzZ+z5y6Gycpl+D17ORQRiG
HRfz6lo6LkCg1nNWlCeyh70mwQUvDAFg0vso/WXTKl147nKZ2qbdeAvRlwIg21PLNnkfltwEA1+5
gJE47xdf3uGi3GgcL7DwOcWlq7xibVMFMOD8ULRxbqZZT6IN28Uysf4YjXQHLwDj75S8d7XhcHR4
89niMX8rMCxvhmaM984kBZBDl+cY80RKImZNaVW+NupyuBnJGG7+jcX0P4rbJl3TFrrxz5jeNoPe
ZFjy0PP/zftnqxzGjZ8J7XGFrpHzYBXhUewC2reolos0jKZzPv5Xl/7v6NKO62v8+P9bl37tuj/U
/3lQf/z5q03+Kk//4//8uzwt3L8JIOymKXwuIaFt/ZO4HgSa5AbELKSYUDcQwjj7j34g82+uBVND
uP/RSfhPedp2/iZc1+T/DDGQuKZv/09Ibs5/5ahpcjtEOBOUnA0X7vvX/8JRw2kc+qr36CFIfUwj
Lm2cEaCfFkM3jMppX3AlHsZfvQvfbXYeIYO86H+i2YJPSGVKHhDvDQBmGQ/p5OEY8AS8c5gswGXj
O83k92CwitcgRjqE2ZjLawVbnZOWYykiyWvAA15FTtLu/vKt+L90IXquqZsW/9pPaIUuIDFLeAFf
Wp+43n/W3Wl+yYfJG4Y9fyopNLs9jY2eraC1IRtFmxJm+jg46a7tvceqnPaGDoZ7hPfY9Nl/WgGx
jzBLJBDc5rPH5LIruh5Ki/xB8Lq5mOzXYtN9ULJ1z712BlJTHWFY46IWswGd5xNBtvmUt0j2/Iac
+K41n/sAIzYlJ0zsfvI4F3F2DmZcjS3VtEckkHEFRLJ9UGPyq+bxCgAQRCmP7m3kOeU+D9NzikUU
E2sNPZqmFDuk0wlj/3My5/N9Yme2iotoO8F+OmCA6k6mziy4TYVztiYLVJHLiha3JVfm/QFfrjgU
ZnIcVSgugx9cBWiaj9o8tBUb7WWof+CT2iA0Ox9VB2K/9Mxd5Qb9fpacqINQ6SN3YoTs1l2uS5RC
BrcdGzGD0TBCZl9LDqtVW89v7CUeJBc7xK5kAEirqLpxi3NTK/+wjBSsm11wmkxQRr5bPBENPzBO
pTfqi8xr4WzMke8YkTZ7k2QxqWe39NduQmK/0W7k0nKfPUhRoaKNPYHLpXSDX+nb+NWYenHZAiSf
cHiQAklPTSyJKokXEbTpISSWulZtysOjze11n5ifhNbzVxzcKd3X8rVNx5D78lBukKnrkytokZ79
d5MbLwLrmrCPvc96G/bhULVwmLhdbKpGVke/XKzN4JPFxlr0RWwTk5SJwT6C4dk2Z9Lb00ripViV
rDlNmd4cugWxc96n2HwJ0nEFx8ukgHxNHBhlkHQsUl8O/y1afavMWee+VuwMdqbvfOVpGB3dhT12
LZbTrPy3wmrnjY6hoGMNmMGFukSqGE7VaG/TeMg2torFnh1q9SJH7zy7LQsDO/psmkBdHDfBty5i
iCaTl93KcfwsuiiCeSbvkBX3ynBh3iq5dSi5sm1sHwNYH5cQIPQRjDdTvTwGS0czANsuCtxXXVM+
umO8zaiBWuehh3iWv/aZfEiz4Z5ndD17mIpE7+/sEf/AwhxIE+YhX+xNXrBB4fsPYkSlG9u0r72+
NeO9W4sRNTKQcGjDn0ZAFsFMxFtQg9yF4BYjU9NmjAN8PaO75bCjaV2s8/rDT0kShC0WeZ8jrEN6
ITTCMJU5IOacst7WlXOFo7avfNDmDXVVmJKqo7NMl9pXxFvmg+85W5N3zjp2FBkmXETRvZizW6PU
JS/La2s/JZbzk3ziyfcpgvaX5Wq4w1ZmwT7to0OWGMc2QSN0S5et/ODHJGbS19mEGJgXQJPFdFna
/qaiFrucqS9k2dcCvog2ayo+swVQ0Iaq2YFBoj2DhiL4puGHM7NwfvArLkl59tnHLT46hxYpi6YH
xn+c86X73hnqI2+50+FDoUc0xWFutScX6nEmlyfDONdmr+BNMcsLMoJ1dLYr8c73k8PPPrpm4CPC
eODma2IMSfySAo7b0HF4qpsw2JHS8+Pg4ss3rD5vPfciNg3mSnbgF+P8ZErFDbgA+oU8ybbtZDSS
Ji2lrl5SEbco/GvHftDFzbLiLnWjGAqXxRHrDRa5gOmuah4CxzxU7Z0By2Fsnz9H+oI5jaIzLzF3
7Y9+iMUGmnTV8zAjWh3yrknei3m8qkXta357cFQXfIkX5dIZ79M8QT5mZpPFgBuTOrW2fcUzyQOG
RZcHfRDBp0qTNytV9ygMf89z+MtgTQJq1DlSpHZJ8WkQXp9/+Ms9aYsPVBGh3uuKjJYz6JYe+I9Q
8HThPMhrszA2jtPX8HyNG4oi3rwceT4FO4nFKP0y7R+TCn4YU3kQo/tAAxduRJMiEZ+KISiH9Vqw
F9WRbnsMKAex8y017FT7QPgUA6B0kb5HRt0fC/IGK+jZ6YrIiQk0jULZOg6WZ4BIrA3BItRJFq5K
y4AvUyW/YIC7W1+s4dGbB8tL38cEulZvDM+VS1rWk8Zjv3Q/y87EGo0Yb9bqc5KKSHZgmNvBCfa9
4njhrpyDfV/MTayBVL4YTv5oS0zIvdj3Cw8/v+WHVYb4u4SRg5ZU7mayzds+W56WmsxGBhsriSld
SBqvwBKVkcKD8il5VyNuPs5VJleY8NYRFd5rBeKRvbbsd147EaYpeLifKZttyQiP4BbkTxZ7wKvy
1sf1QWYAT8A+BmrAMeGFz2N9gx8AZcIlQZO0jElWzck7eCcD9vY0qnFLIQr7v7JfMTo3W7TAXRvO
9yRufZavH3yS/TUPc3eXK6TsFgT5ynTyr2kSeDAb8T7DZ5NVlUP66H+wNMQfCDHQ8BnBnKj58tpP
q1BXK0WZYUGcYbXKPieW46Jlj4OCSgfI2B2Tsh1OrvIeXRpXV26n8XuNhjD1HgquHbWX7w/CDLYp
xPt9iyfPDwNWxj1/D6scSQkpAlA1pQgr1wIBPQlI5jLFBcD6BNdvu/XcYtnhD0XkFwDrpaJLq0W2
WheFfoGFdwLDCw+96qcdE20K0/4BPmpJLUa4sFkkphiQxLQU315MF3s+JYDsbbzxA7kuOQspReA3
lZu2d0MuBy6JiDF8M0lrm8UE4MlO9fl3820v2rmgZNY2niCqFjGzj4t5h65XHcbAeK8BA42Y7Z7i
rv7DMIChx/7JtVhOzAHAppbywXuuUgAx7iFZPKzwvQFksnJZ0hQMd5bNaBtPDdtmxNd10kePpOiC
TRI07L48tgV9OTx7s3hJxn43dngI6Lkg0OSFv5PRQuUS2bMcjoIJ8NyEzgt7WXuzdADLqwiX8zJG
rPb/KEKeuEszEqwyqlXvW9khontgNqp2z5z9lJv9D3tGCPB8Ir5M7LcWzgON4ctD3bBNKXMWzO7o
DnhC+nFPr8PrkFk3jPkYNhvHIen9gkNPbXynNfBZAa+qkJEGYvfj4pD+GB59p9Y+NZeSzyp7o+eL
ikSgupDl+5hAe8/9WyD5HX1twQ9VsldMzU1DL5FRAtBw5lM0FNHRd4zdTPbsOKYzYHYDODxJceE1
5aviIZNn889GsO4KNeEjHs1NSzBFNONzMcOuM5042XZlQmankNsBHuaa9kUWgiVteqn5mQGIBI2A
7yofv0ROZpJTu19ji4i3Nfaf51DIR+EO5Mia/HGApHuj2u+VqIH/0IdUKnpFWB0bKDC7AkxFgZ1a
5aStAS3d/Ma5drST6Oa31WQN2yFAkkt877BEmBZLP9uXhKU2mTextffsvRiZEsyeXscxJMMVfLGh
UZcqMCnPo4CaVct1bjPaAyvDvof2QbhjcvfKls+kHZJD6sPwSiZznwx+zVIMEbARhFfnmZmKLNq4
M0eKO1iPCMCYo7l1nCK7J0oIQGe4dTq0GBX7q7TKuQC5kFpxSGuXv4fZDZN2qeIXh3qhHv7GqNzh
ybTBW8Ld8FZNr7Jj2E3+Cg5psqMrZjhnzQeFWmSB4wDHKPIHrhM3fiwzQtdDNpR7KXjrsOH+BTfs
glMQnIDj8AqRcG/q3LI3RL+mK8oQmxD+YodSDJ/pXJKy/9cvGCYn0JiFR2s22qPglF5Kmilmz3hy
BlgXFFVhRCc1dc6natiGqMJEvBHgyMq8pvO8Jc/mvXAgejjCQcEFTfQoKVp+KhyVQD+t5CGGroa9
hZbDvH0ghOW+YCLhetcsm8xqpg8o4Rg2g8/SHehKMSXehPDJUUVym8bLNKhxg+dessexeSN246dc
kieu6H8ES/AF2G4rkliRKxRfoGBCgxynauHeTiYifhv8ilM0OklMYNLrmjaBL4nTJCz4InY0f83Z
SNIr7HexbZHjdD4X33tUSzUSfhX92kXHo6cIJxW3mdR/Tn032HR2dZkturuDylz5fQ1BNgKpQywB
bZAtZhe/Jh80WIwHw5y2bLaAR893zOyZYfyoyHQdSpdw/jC3L1OyMtyIYE4WcmYAbafDXK1p69rK
inBuXEXbIqlhrE3uvFK8DQg3v4M8OCy0tHIeZz9xi5M7ifahl/ENh7HMJFOe8G34fGHcd8/oiWOb
2FuMa5J24UOLvbQfIt3wAWNZttZ9JJS1iuXEXoFb2BFO5S6vmk2rmvQ5G9Edad8K93jV4Bm0jrVm
2Vff8t7cdEYktxSlemgO5VOWJ/V1iFmltZgedh1vwg35pHQdh8tvp6nx8aK4YtAnbG6Y+VfVv8ss
aSHbUk1iSeOYLizhZLkPAwxbPCbyHQHxLd+tAu91Sxq6578Z+juv05GCxK1nZNyjeDjIyqxXbGam
C0+s4bWQpFoqkmvcUyAekFEWzwQ+/Z0DNWtDfMx9iAN726ZRehub9tWz5oTks7vhW/9g4vE95ENf
0/8VgU/x2eDYbIAWBy8QZDYg4ePoEK+cCeGKjC8c5X69vQXFdCra5BpU1IQpZ2FQoCdiWbZ+OYQr
rlWgpBLCAF2556TfdNXg77Nfo439oMLhlRBVbpfC3vgdnSQxwBuC+psAjFPuUaDRB/Zh6Zdfi9m9
NqH7hxnQcCq+HLf7aVEBuW777tkpuVuwF0UnrsUpDZEYYINFzA3ZTWTFJlyci3TcHaGbl0jG2dqx
u0cvHG+DKAgAgVvZx7ZB04TyoR8Nu5GSy/VMAfC6GdXjojqMvKQ0VhkNZVBYWVbZUV7eRMKk50dz
vc3Dkrl4P4h63hGqUBti9N1ehr96gtvXuqgnNH1DQC31/YPZ5AfMSxt6nSV42Uyza1ivRq2FHFNg
9KvhCA1595PZrtjNdjfv+OPiVZ/Z4Z78TUmaHpaqb4MGcWV5ih8NRYLAHQaLTHRb7SqbA0eweKnY
IJ0MvwnPZGOxSS5Rsx7KWJ0zn/MERNNVCHIeaolAYedf8D9IHLmHMp+9Yy7dH6WB+MxAytvPPtYS
m7lH1NyVl5R0Ebx1aAkDkvGwHMKC5JBQ/R02LALKYu3kKN97YBZhq29as3nt9SHWRd2PzsSGWCWN
Sctw/BaFv2WAx4SdFZd2mPstTUDc2v2PVMzPc0REe8rZXo4+4H4Uhs3A29tGQVsRjsyJ+pmrQC1n
hUutM/Jr33i7vuQh7QLvEX2z8AKJ4GNXYIbBR2cxA50/OauKd3RcQVwwpr03semjS+qStbThJS52
m4muz9yxjYsVPIPyA8dUMf8wmly41sLKgSngUWUHs4fF38kJy10E0fVuxuQpyjirwIAQAHXpNIrj
XK2DOCM+WTNvBC703SUjkszyed03BVmNZdmEIwUpgdFerTm9stoCypXLB8+xHLjVJGvzkKevmabd
GdGe7hWriO5BOZmwhp9k3FiPsvC5bkX1UzKVLyIsf07c3i4hnVkbzA0vS2eqnepIe8vA/2gMHCS2
XQFXCSkrWwo2lVWOjX+2DiYvz43iRr2VuXms2om+PSnWAHEAHVbqqF/qpPizg4r4MpPitWGfWcAp
g8UlVi+f2Wn95rbMeiqW6jnCXeZXEmCR5VY3zz/xSAzORiPeMEW1e2JkT22F5zIMuHTW9rhsliHE
CwYp22Z/fW6t1jnKzNz5SlyVlLxSm+VrAWe2/neOzms5ViSLol9EBCZxrwWUL0klL70Q0pWEh8Qm
8PW9qh+mZ6LnGkkFmcfsvXYhCW7grzes5oWULZ6ToW/RAidBHVPU1cgRuUWqcVerP9768lBDmw3Z
929KcyXqnNwjb3Gf1rr4l2JDvwnjFu614scvZP9omssXS1j9pXC0ZhsDHj86bODvBN9smAEai9IO
MxaX6VeZwto3dIFiRyISGQG8pWhWwU82D0UWL/eJeMMNBNdXGnQRqogp1A3sJe6N8Kl3w3tntY+U
KA9d78/7Mvemq63I7esWsITzCnsk6Yq95bOjmRePbKrVCspccQ7W16WjQ/ey7EmxcmODCaV3hO6b
aib7mq7IT4UCmPGQwn/eW1n31DTzBThIiURt3dqF6zJDmRDerMCM+TXRmpX5ZhrFR6+J+pc5YgRi
zjsZWIWifs5f1EK+2iaL+OuoZEZyegvTxLtUUoGvxdyGTHg3HQNE3SDNWfi6ve3qDPZ2ab6yZd/q
jLwitoVkchUpt2Hv3hca6ZqquMVKaHKFdQHRW7P8gIngc8JIO2gqw7nMRhPMUKeIWgYC00umKCPx
URkAscSvzl4pMOQaMiS/pQ11ZnubuUpel44MADzojB+KLt5OxH7L+Ng02PF9v71MhfsOkH6XQfpe
EYnKpL5HEYXecXw0KAQL2q45YZVZ7mega8HYPiB245qfttqq4yvB8SiEz8Hdzky0yCJmZK/ZgKkq
M983bWpBsipOy9KTGfngjbwW/BYqluqXAglIha9hMcxOZIAxeh7pOfhQdB6rZniQJrGxwqm+iqx4
po8GbRJTHTTdJeNubxqc8t4KQ4QCH049sVwydnb83zd5dAru2d47Rf3ByxlqTNF20CcCzUSCjkPQ
4WD3DHEveqRnFM2IWTMirRPLT6LZ4Zz2EXmb9HvQhObMxg0D36pCXabb5saauZBuK4HZHV/4Gd/T
0hIOkVEym0vKfap5l4Vlw7yIZ3TKQTNDMmkUllZnAhUm6let0p+NBlCeO5xMdG+W6dfhLZ2Ea2j8
cHXth5iEX6frTrM3cAZ9CI8juOjVe+8AEyD7nBNoTPDIiW9lvvaOcYhBJG3W6jjgcYWTOpQupipY
vWzoWYZWggRd0Dc7n6Y/NzepNz6CETQGA/3P0EWo9q7VhFYND3bAjotJHJPPv15fcF/ZbuA1r4J8
G9iLb5N0TpZFFLxLR0iqrw4nrnvuy2E3CHnqh+7BEZZ349Pf5DAo6bhP6M7LlAaCW7c1mh94ALjN
lXkkLIaxx02kRoE69uFSq3vwIXdwOLq9kCoqdf0uTrPXtmX467HX2pAbS0xk222Ezoh/KuenwhP/
cmnQ8fjnYZBvOYNZnomz2/mn0ezQWxc/wsOy2rTySgT7m5vC8WqnBxa5v23bXrh6/lCSZAF5eGgK
znIlFAlixtamm9vxFDI/qSOa62Jj+eS46YDwbNgQd9U87sG+vOoJ4TlSY7W8QNhkPEleTux++nZs
hpW+PnZFkZzizglimZACgss4mkdwYM2KNQBg2LSxbON9LOLfEn3Eprcnf2s0rg2xUd80w9BtdYrS
ZvbAJABLq4EhMJS6ZDaPk9VOQPqm7qS5H/0wottw0ZSmLeAUN15ZZxNkU1bO56goX2wvP/SeSTIo
kfOo8jkmpbb1c62Nlh7dD6o1hhoZSpEFmz4uS37mvR2aeRHd5JlY+tlu5P77OHQi0hzEG4WnVxGO
q2nreURpxIOXR4Uj4whQyGNetYe+Lt6agdEqEtgqmuk7DM0CctsT1CDQlG0ToiGZhcGGyAfn7FeU
HKYLwh3jylkbE3GUUuo7Y4R5DPOQFVxfHD3SGrGBlICTYj2cy0Rsm8kaj2pdD21s9MynlvmCIyKc
++ZkaX31URfr0wLzPtdj4DmEMtUxKldNaPjofI1SsbKtjfWlGS4EcidmlITQGEmeOnJmvfvWAYW3
ESUSSJPUi1+LDNWhojG03wAl+eggSHEZ9fkEZf1VdCgDu4YXsgHlO2ONB34XWHEWrgYuEpINJcTd
yg+NMStOjHbuVkNYexnPjBkckOxjbX82MJuyrlFfipmwKzhH7XnajMachYv6Nomh6Jzlu56Joxda
gZlFM4Osk3QP8VpFShO/9uTt0eKtCxaQDuB5SGYeUSuWa9LCyafMT34aWKkPiIru01lQZM0Fwuaq
NLZS3o5TZE+72mQykg5pC15u3JATkrxCFPmbqvlEW48mKEeGtgimhoXXhPHEFyopALbFIikv8HKj
4S6PGPDyB6/Jvtyq2o0S9pBm0YED7npaB1PfsWRtAT4aG1t5HZdSukQGWBtzap6dDvBfo3sFEGro
zTECGQw+ZZim9Xt863Qs4fmbuFt+uSHuGCQh1coRhq5jW2GR5FigWDA0xXyRpzOYiNgDsFlEmiB/
kghO77jqDD4zzYtQOWdh73b6rlXUpcbaZjiM+/uhGC2ktSFSWnmnku47QaxKQ5neDxDzncJ7LdSV
MaquGFEzWFMRmtiDk7nnoQNk6VizgQ5IfJVsdjY5xcfenrtj1ir5gMT0DyLKe13mmDx8HJ9CUgHp
ZKPBuim2/2gW2vPgMz+W+rasipQLf+GYGox537X1sTfkip2mFsceF/os6v7OciCztsY2S6nzZxfZ
uscxDMiu+qD0do7l0rd4ZVx6qbLm0saThPS242cT95eyhlbR0+eDB6/8KINtUFT1cJdicFjWunyK
m4aLzELVOpOEvGnXejcV0CDc1PtzkKeOpvfqZ9I/jBSOh1F2DzScD3jpSF0Tc7ujIJdMSnol7k02
PQ+uSwdDTAjR1cR3UrAKcibz6p8/yvxUNT6YTc0/ulR5DNeGxyKGn1pqFvWCA/+EIGVv+Jf1pXNa
Y2CJ2Qif1oiFHoAfBvhFSGoTE6npQ1aLljV9tWVjRku1/NQ5i8CGs/yIBBVPipZmEXiTJ6tV/HIu
FrC66ldPWVU4puVgFqEJsKlfYuZSxBOxvLO7nHKhjZB8il290nQC/3Ah/88qaNVtCXzbh7UDenM8
KNMxg9YaGGgpqA2L9erVitIeFu8tsjoi4buIep14ZYT8lxLbX7SqlBUdM6NhqGLY/GTD2exY4Mg0
EdIK3BguemVjaiGmiN7miQJ/5cRo6PWvVfDGgsDJYZFciDZeWQ2BM5ID5SakGWGl2Z5WjGkmisxw
NMDbVKgQ9SLIy2Q4x77LUBlBAjJi9zxhEkIoOxGTR9BULl1SXV39eaoa/TB2FWoNsFBNahovFh4G
0C5/7jzad5hFrlMzsdE29FffKXwCnDA/uyVaw3WGJt0OQVV27/kqLwDz85cZLBwayPGpy/L4aJSk
SkwEDKTaqL3mNVX4gHYtGLgp3x0YRaDn8quBlGOnaaJ9dFC/n4RtvyC7ph5f34ADnV1EgWKWP2TX
81rZ12XCSj4CiS7sO5sSIdCFdeW/L3oKtWzxmAvUQw6G1iMLRoOTzQ+9aZo+NJnqzshe7dZ/UPFO
m8S7li+7HFZpMPntuxDDDeLl/aRVl29qRx07De7oZLsAd2NKXc17hhb0nmU/8dh8ZckfoLh6R5Nx
Fp17py3Lu8KuHvv1JkvQafDhv5m2/5j7AvTTQs5tRpNpGVdvMo5d2p70ekT60Hm4nRt5yvR1k1rZ
n7fKdxTv7JHKv25N/8Ab/sXscjfQkj/6nrLYfTdyZ/eX6YxsbX41iYdemHf6n5HPB30u0NctX750
DhBWUBUZ3h0N0LPS23PnmwcTJ2c/zE/zJ/k+MEcR6G1U92CipF0LNMpN+WGxI98s5g1z5nGf8G/9
PvsnPPUADxgsPIqJycN80S2Riv2tWGrzpPng/BL0/5dGr1MwL8yYtDs2VeY3W94LWwjxSkLI3zKg
A/FzaiPoSrBPlE2IpJzvMi1HNtAumPoSdp5ofJBba5fStPPPib44iOPECfX2FmVcu919bjjG2SCY
pDacmn+VkSyCrveeCcXgLxjLlLeeEEQe5qz9zoucsD7NflDrh923erTmSxOOGXoHqZrhMBs18CSR
PUkwb2z9wAKWJoFarZDlJcmwnya+8U0k24LasMjv+mQ6u8yWzqZhnAmy7J+NW/6eQXZQMMisD/MZ
4+EK8FixsdyYWqGFxTjoETRisXUS7ysxCfhLDLgBDqv3QiSYiUZmDAhDIcMS60xkWYFwObePmJfJ
bSzgC+P/HeDBhoVA5IqIYGfELN6XZpbYNibUzZN3vyqR7EaH2JaKtzdsezL+WKMmTEbCzvHWfdng
zsh8ydKRKlQu2OZicz7qwyfIkn8dcd34JIb81Exg5KoM6DqDw8cpF6+JugAr746yQH1hDnxcvkwP
ldvzZXF+h1jB8frp8ZbHVb9gtIojI2kBVacB1BfrqzVu1FUYU5Pf7yYyCJgCr5R6FQsfUWFEiC06
07Zk71ZxcgWOa18Gp0LSDrMa91C+d4ijSPI5w5T2x5gWt04K1NNcoWNlcmQBdOtSVPKeVZiXUa3r
rFLsey/nGMkTrKojffJE2kKczR8Ev6MRWrz0VOii32rm2b8pXXACrQ+Z1J+4axDQ1JoGbAStgFN1
7kG5yiXw0BW8tgo2FOLp0aWZjB3xgORiOE0Ay7btnO3bmlG9b6wkQ9PIHcxVtozV4DaSHMth3xlV
aC52fstoi+/QKRAot+mzfgjS3l8/zJpKShjecEcxUR9mk17QJg/o/1Kl9B1SPlME+mKxXIhQLGdT
LHaQRCmF7Ub/nAfG4OO0/k75ch2m4liwfYCQNqTPvTeheO9cLBBE+635KCGSLchISGGYlJ0FbeJ8
j4rf33W3Yi1D/3D7x+rMrBvLa7Z4L35aPlL4MfvAJ6eQygWsr16UnS4kaJFzMnrhMlKQUS7bOS75
sk3GgJQTMs9W995JgJMA+H+K45lCqSB3sWAYN43a/ME0gX6DP9B3XYXaxx+fltZGnlyHOXPOD+em
lFjEX0nj6pqw3CbjEyq686oci52gddDsHoKKn/5ywVojKoSudf+aGEkxUUw38vc7MaiPOYSfoJua
n7qH2SVbn/de1ZsJl87GL55IB2KotpLho+zt2lnGnqgggM1pd+VG6y8zYde3lOcGL2NymVgzHsU4
vFeS8C/tJih0PfksRVpu8ZJ1TFfgmQ7yN8FeDsbvlkBPyY2z66HQPPM+1bKTWSKPGLNhjhpAR1DS
oah4vxqrVFIocm4t9vKVh3UW4RXLSzRIeTNyvVXfyexeZ3KmNrg+4CaVR1tbgBzlNtzg6TrJ/mQ4
8bs5zRUkm3TPE+NhbsEfzXXFttYWV8DUR0GJyWYEYwoUp1CWSx0MS2KF1eDftZl7MqrlZhlmh8iF
gKHWYA2FXs01WRTPNhxU1r5DoLnVvT0KliS5y+JhOXIJNPkmTX/rdNhJC+yblfIIsTMhSSsGzxSg
ySYTF4uwWLUmXKVG/mHfCOQ7Gq2SU84bbXRIgNDbwGNkTKNSmFvitt7jnHR6mdCxw9C51/tYcrt2
2VYq3iHZTF/g9OZWvqXSRMFoW1tyUbHKMnHnivdF0HUo2guH7ZRdkmTHl41mvb6Sb/GvzadXOFhK
DVC3iY7crYrzhcePEmBBRNEZ02dr5EsUk86yIQ/HpeZFwJVzb2lmw1HUtVe/IohPkJOD/0z8WSkT
QYSM1Iedhsrp5hOtzbs6e5+wvHQGyM72SaplpXRk9JDTElajhh2hfNCO9lJF8UhPbPAEbYRmfLl6
82bJLwyAYN4gKHVgtwLCHwNoqCytpvfcnnQcZUgodOlsU5wp5pB8GBeFVjKWHR+xUT8pS2dL01ho
LYfuoBbjiaCfd5RxKrTl31iAdBu6vo/Y3V2xo3kbA0BxlNncLBn+FbNwn6Sefwyg2wJ/h4CGrZTs
/gYl/0hNTYIZTcdAXlcIK6vF5CJeVW+vOJhHGekMggA408lZltyVi04AB7uYbiCFNnM+Wcj9WSwm
4K2zY0hc9ztxKzZl+l25TsfRxhkocWcHM5tmRhY0DOv61GHE6KcGn33Xfq8psw2CW6jx2cnVDgtc
kn9YcUksPqbun/rc+Ket/ntPv7tC7dv4CeLKaSwe8S68N7iNGEEhxViwrOhP5E47DCV9ciBS7c1c
8mesdYOFz4kBA0JeJ/lSkrdmnJaDUzwXzfyOvNbc8ryFRQxeTa0dB/BEciJiDPAW0X7uKBTH1QEU
7DjvbHlz5sP3fKGhRvIANmoivRL5b0m8IvIw5BRLhIyNS96p0TLPPTSTelsM43TypwV6A5s48u6q
eBDnIe0/FHrdxV7veD2aTYrvD+OCQBXIMgbaszu89SmPsnnqF2P95rPErpcNd2Nvf1fMVA9Zjot7
HbC3Z4MVTsi6Q9Y9BF8JtkokkNule8dgmu68nfz7HgluwTrcrJrlWsdsJfFaoYCJD8uawCwqMYvF
5QVoHKh4p+aNnK+afjPwE3HddTP81/GxcCDmdrkd1dOSPLgKTFkGd6yQfwzirY1iHHBGzQv0DqTj
alRB0QztFi8zwbZohIo4u4y29zenfaBS/6qphXWlLB/wPrOMdxt0YJ5JxtNUfuIWY1JPgTwYKSF5
JWuv9abxtB4Ktb6ohLw603y2vCYPR8b/65SvmKjwBaJjOIKSiCythJA4lBOoXPOfQs1TJk5yndc4
LGRHRmkyXnPdeSiHCmEXsoaCGItVTtyQGSRFaQlmTeWxFz0EbXYcSEgN3ig7iCk+zxVAue4vlTRT
Bf6tCLOeRcWR7qtxCsjRWY8pcb1jll3RfX3N9nQvKpJPWDSazBw25lChNUigxM0cLex3IkIHEsou
xCN48JKfyWp++rbPoS+nP+4gT+jxiLERxYfXec+q4+TXluK+zdRywkCItAk6jpsjk673hUVACPuZ
R2Nl+2bP2TnBIbSh6Fyo8REi2QnIJsaiju43lJ03JCEvto0+UkCJP8CCfJvBM6SE4pG5upiACW1c
tIoIcOg2Jewqk5Rd7V/uj//3PDnMahRgVUr4HPSWkDfpN0VFyKD8PlkmjUW5vscV9NlCPy2As24F
g9ppKR4aBYYBneY2h/HPj0YhkWVQHxXWazzMOzWi2OmdllFWn0M0Vmyfge6cdTM+6G79niYC9lxl
SQqKKlxjH6AcHItp8t+nIlq597FQ2OtOzkcss3xywgqJBHNCXJhvAj8ZK9fLmvlW4MEFox0EXbLE
t6Cd8c+rC6giLSg0FjBB7VfHvjeIucp8nMfxJ5KdHrEFzCFxD8MR7snQ3Pt2WHXOA45VttDueJEt
Uk9gbXQOw/BcjMgEOmniQ3zxcfx7PtChIXm1Cn8+VqXlhkmPCDypuvo+VvkDdS6AxnW23kTP9o6F
fSe7bIeWC8WCTmxk18rHzIqXi2cP0Vj1/VdNamiYO/B3PY4aSHbdsq1a9qt1Y7LMFtLcYHqGFy1q
9+R6yxxSdrCdv+laXIe5axFDySfTeQSHrPb1akFUc9JjMsz06SkprHFXsPwm3jIYm8ZELseVK0zn
2IKjQVAKmkS3anUSvXjtbdK6PH82nqzuUydr/hHJOfChTufWSAiuYJ+C9lemhDc37t4x1l1vQbru
69U8jdmcnuIpOUNoKKE7XZqmOGYIIYh4RI6J0kgQlIj/Pemb5Mw06hOJz0rSGQ2jbTTEpTfilvJ8
Yz3hogWeZx5wFdFhVRLzmwFbQE1EEldzl58Hkk6DjBzEUNcpUxZNfHQDKYpZPz/1sQFvWsrpcc2p
UT1vjjqf/5WUtnNGg0n7bqbFdmGRuGPO0e9TpzOeaBeoyOu/QjFTWGmQ+0wCR3aNq4IDcjBGCQNS
q8/gsZoDH1B6qWTDQ6snx7UaHy14iXt8RM94/ZFjgsPD/YKcAA9BdmpsefF8RQuGv2OjMdDcSqPw
o/i98J6GlDgj1BCKpTWX5hj69sKrMGKY5vDeOvVTvdQ+Mzyq75VJdoIOuabP8K35ze4s5GwhJeyd
G1cf1kx3tg7Dn2ch4tH/yjg9diOmgNnlZUm5b3fSry/ohtAoCwvEOeaKvkzJmzjyeLL4yOgxZmT+
gJzHd/rPAHgzFWXbXfBU/jmWB6tppiFNuADduUTaZ4qXXpwJTdi6PXWaXfjoYJT+3XNJkd5g3mVo
UXFDbHrPJV7Z/ZhWxEVZg9GjN45Ov+Ysc8ZT4eXEHIli2cTlGNmq/mwCeh8mRtFgY/iJX/M5PUIW
eveKwUYrxwVpNKH3L+m9i9XEh3JYw9nAcGGsBHj6W9nIX10yhpCdxQ40K3bjIoygtkm/9kbQQzAE
NzCUbl73W4RK4R+GhOe0KNkODIbDlrXXchX61crtSSsdzBoxEHY3wj4kp46BYf87V7fw9CkRdCyq
iqIhEc5lNFp9p9Lyh0UXYTjQpisGOL519O2RaKIxZ3yZAePuvfjSZTH2MZLj3Woy8YYKb8vbtkQt
STF9mxnP+TPdkbfvM+R5GZvGkMDFZ1OOLFyNHHmJkRyZbaZh0Ul4u56JBk7aIyw27Zn4uuQMUA5x
38o5l+WFs7cLCpeEJt/2dPlWTCsRSLP31ur2j3PTWgx22h3cRURdh80j7xBcDOLHldL5sI1VssZH
9SwTSozKdz+8QSuPpksQ2Uj2LRI8636e3R9d6CmQDPmv8VL1UHjFb5pMyQ6EJ6JJvVAnGBttm12Z
8eyKwTcuWpoYbGgGBKgEcMHTNt6y5VYZnMRc53fEndV3Suu1CyJrzDEt7ES2Tro8McvNL62TdLyW
GW9QPkST4xzXwpd7KaxHvl26so6Jf+Oqc0Y4buD007vFmLPXiuts6y+qsBgtkWPFc8BJgrjiYDdz
uJR3rufuqzp5mer7fom3uVS0av0tJ2/eDToOjNRFkebBn3KAkUAbjV+SmII7pRwMipuG1S6P4Ewo
yDweqdl5MFipsCnhzbbdEzrMwF6A31YEaiQKQ0ur/LcEQdvQGP+oqMhG0fynAcF/MDNg4iLPTkbT
TdHspxc1Dfa+ljSm4zoVVzfz9ywdH9ck+SzaNmWsgJJuwZuSatiaGhDxTt7+JcaEE8BladPidGKT
guOD/ayoieJR6WVqCZo00Afu3ba5Myt06Dg3TuXV8OKawTf2j5Jk3mrWsINlax7aBngb2lHLj19t
x/bC2G/rgELMY04WWDquCKOptG3beicTqziTGlciAMX6oAftZLfg7Jo3LfZw4JH0AmgG1TAlbjBo
v0s88KPDfceBgXylLYeDl5G1g6itEjV2+uH2j4n9c5/y5eASDAR9040P3zD2QevjTBWXSu4FSvly
d3PrRcOMJtX2669eSZjbNWKlhPz3jRy6l3TtG7Zo9s4FKgaBdUy2kyo/lEG1Ubd8lwwjPl1SDGe5
wh1e3S2ktZOMm3Dp3GdzaTAalcbD4lBGDTgUSKx28ztoCBA7ROrsxqT8zpYf7C0NTEHqQjUCkmNf
u6b2YajIeykL8WuM3QVjHamZpBkhUkoeNZV4+9Zoj9OMrjIjyacXTPn8gYesAfiSmldXVIgAYxlx
jlGmAlXhvljRrybL/YTDZENP1wCnopZk57hrR/nhGDxxlGe/9mx/CqEoJ4rkBUUUgil8hyT6IR4G
y0VtLI+3/7BfwQblsM7s2Bg2CkFscvGg8mxije5h5Gtgb6ERNncHPdbbcFoOIdJA+NSOB6qc/N5u
aZHtGIIMj7k+UyzTTro3raVwH+lAvkqP359UKqSCZKZOtdIM6Lvgo4Qe8XjbFNVrqZwVLf+TPtZH
LDEnQCtfo9Duxtsc0juSjIEYfLb2o1nppEiOV4M2lcnhvd2LPW9VsDhia3B9DVyAvUZWCN88fJR4
FlGDLgUEMHxeF5v8azyZ1GGClYqukXeYlea+yI/2Wv9b7Di/kHCTXxhQcLNijiA86MHqbwNDwk9E
DPgcn+ISWiP+zXpBkjqQ08YCRh/pm5bbEA2H/VDwWMXtQddFzlVKLUJk7Tg6b8PsR2x+t9LBw08V
t18E8uYakS/ivVtJbT6i57Q2es9d4VIZZtnOFomOiC37REwDDGekASvJMM9nOPejaUUO6q8NaWDG
0K1Bri9VmHkHNBRM/L0rBm1iaGE6aX2PyNEDDl+nNOL1E7DfH7dl4dd0Vysh9m5wW/RizWc2+9DH
LB3ZZs1YgjBZ5OLQwmIiUmXbmuEsc6qgUqnQ681vq+GH1xBOEBsxCeQgDwk7DoaJJwUYGY97ey47
+WYm6tHWuVLmLtskvn71mu4J1kVgVuuj0TCezNihDC19nSHR6urlsztZ+O9KII59pUe6kqTXoRhh
UNdEJTFVm6GVhynvvR06/XQzOCnSf5EMjxqpJBuSSNb91LI4XNoSbodHBK/Bn+65FQKPSX/tIRyq
0vwZKIa3mnUzpSX9c9PFb2lrHjH2HevOOdMWQr9pNnFdk3fnHDNlPhUszfNE0pCVrw7liRW/Ayjq
D2W7UlmVaFDIZSxpZIJMn55bXJPpkj6mVfK5gE/csN19RAf+bPnQpcX8E9djlBlgOybhhyhoWSFp
09FgFRknFrNAxV1urlekRd9lOUSSiQ/vO7ioDuuNw4SwWm9eXtiYZlXYRLaNDz6f9o7NOP2U3vuA
FFf3yBr2hAmqOI6WyoFhMjQxgeCFDuzs0G2XfDu2erbToPtHreYchxSwTNbALnbsT2Ir3aPjogdm
0MO9ICuK6AlhSb3M50GhD4c5VW4NMMUAPUiYozEJ589WpFc5oJqD0eJp7bVN9F0MnzW2yFyOy+4X
fwueFG0OTH3gc26Ydc1tt6ukZALpLge7LF8mQruguFjLUxPf43MqEQVpVWDGKLEWg5HYaSEPbuu3
TFirlbixkTuLdDlS5BsMbw2Qb2KIIJ+4W18YJt1X4+MC115mkKWb2vzMe+2xrcy33OVJyMsZwQen
rT+qcJ1ZbxE+vBpuFTmqSUkZsj8yn3nfnKEkzNOCUT9pBO4NE82ChGldzhHUd6Fpp+5BQnrGWIvb
Re/CnooyaHOqtLSY3uSt3h6kQipNW20zgEVGFscXwcvVdnI8FmjBtiOxRXpOXNYyxXtTd59iOz0Q
kmoEAxPcwrC7KNGOcTrSkky8fBVOMyyA7XmFLHBcUnXwoNk1VSzvLbSeu3TlTPfToyESsOYoN0Im
hJd2aP1IX1BIewWNvmKGtG8c/3YVlJgjl3hHOBfzAT/LI2U1FguvdDgIt6MwuZ08DVYSi+5G2sLc
eXXV7Drd2hclhE3JfC9CIvlbPbP0168Mg+95WbRzygLWGAbjYGgo5eQgSDdMl3+cePlZJeprAYe1
TVU3bztpFVGnKTR+tdKPbovss0rMQ42iaK86BlE2sUi+ph6QdTiuWBB1msy4IeDsZTtpUVZZyzab
GiKtE2aTwgA5Uw/Oeq5GvM635wKd4HSEUMpB7dZ/ikwI6MTJZTBBF2Twcd3WMU70T29t3WPKK//5
PSZDQkCetFH/1WxPbDnav6HZ4jRlnG7CSdlliI3DBllTeE7cVF2lsIMxIXo2heEz2mAQ5Mw4eEHF
myNv5mBjdI9jq8PIifOsT5gAj9LVAxzMx3F2SQhejYMaunuDsdPBWb2XJJu3uVbFO6NzwLeJM7p3
dZfTtflQEWKqlSyO14/BZGtkd2uDRQta8JzpTz2FTog+nXkJBfymIhZzbO6XmDpYESccUPp5iCOd
O/BIzKDH/t1xpm89HZ6o/vV9Vz9Js4oYfFTQaVhApEgHzEpBbY+xco1mPAbIwiFfxmfdnl5Q1Qz3
/JmPhQhcqhtYkhtIjQhkswQN2ry2RNPiuOLN2FiKuYRvtAhadIrDmXJJy6+ebb04K1sI25qDeQLj
9rXo3Y9lrO/WLS0na5u9A/UV2o31xXgCfXoLXPmmCEnF8kUk7XQiYpg1LrqWiNkvgcYac5Y0e7Yr
vtdx9l5XVDw85eaD56OQV+1V3MztiAkh2jqypTWOf1afT95uflk+dFGb3I0riiwfbm4oV5TvrDfv
qNxR/sHfpaG2pgOYZGfjOtCWk8/Jyr8Iq6hRrgOtI65uY5VDfVwM89P2ZounjaVvnWcE+hH0sHPU
8mjnKr/T1m0P8S5YktUPEhPaJMmDa5BxpRKFxN+7aO6pTJDHGUYSGlPGItPVb9avgR8kdzdB0yYC
RDkDjesVS5GR+VuA8dl94aqbAnhrKJmgZNWYBw6EFjFLkBxuub2IEx5S+ABNchUzsAzOq7uZwTv5
8ih17KW9JLLw9qQXotbx9E/sSu19XgJUKmbxnbC7t9v+2nnlgfTf5dJMxGCYDPSVItJ6dsa/pn1a
dLB+iA0Idj+ujvNPrbKhtPJ+sUqL0HTGN30sH9pi+KjhSg+IEK+G0nkhUBDNMhrNjMxnx/+2be+z
XWoXmRJPIvv1lKOaqo4lncC739/BBezlTZnhgfitx08CbOLMdu/qkpwFE1g5jItvF1kaOziHfgUM
4UjiXIpiHOBBH+M71mrxKGIrD8uFe6bIWdYSNGfuGxppVxnxl7UAE+MY5JK5TWMc+YSX4LSQx9sR
YrWB6wxnjNXJTnk90jMJIbbuzN9CZzvT/0fZme1GkqTZ+VUE3fvIzHwXBn0R+0pGcK+8cZCZpO+r
+f70+rw00KgHwmAENLKLqMwsMiLc7F/O+Y6NGzPvZ+jI7NyjlBFAj+SBzSAiVM907jJtcjznvX4t
c/umS52fOseOrhDMEDWEyXNmdqSlFoNxQJreLDt1zSptmjZxF8KstAjcYls77uLEWfwm02/TldZZ
D8VPOQ/qFiK63Jv0jmuDeymmJCcOgZz4MvvsVYL1SnrRSrSYiygedx5WKSC4JM/EFkBB/5b2NGBp
1WbbSf015f0Rtq9kJV65vJ0xeR/2Tpto352m6relcA6WS1hKkz61lUtQlifhiJrOvh6NkxhJR+4S
/OPYoPhW5gCdBiM3O5RfxJW027EkZanw42UO9KEyd7xiblMFxg6azWlLHlPl3NO4vJUxYYCmImDa
z6q94yOLnVxtE9op1wNoASpm9xY7eCqk6V4bJi5ujHGOm2HlRWZ5dpLiMbIqfRmHLH1W9fhXh294
KBWsmU2bhJBpElcvgqhskyAaGNn5rEJLi+MsvbdhzO/SReQ6Ju9mj1s0HbcT3Mmsa4GJBO6usJXc
W6p9NKLix6cX2zHgm5R1zpNSgJMwIfUN+oMAVZganXUxFzgxNYDagsdp10PTPknRd8fmcYzD+cFt
C+shHKTYu7i/pt46MK1klzHiNupTko2xd6yTsRpuKLzzFZ+Shded4Crya2DY+Wunqpc0bPM7EYnb
PNT9kuRKDTNHf2zL5tlBgLefLN9CacjEyo9og0qcvA+9xPiLzBipjJz2vRzDO4FgjLTYKjl5gFkt
7OJLGSvgu0JSx0UqhQccIjrKi4d//0U74W2kPdq7ddfsG9fILtEgyPVBAXTOOND6zk4vZuVvoyAN
fhHru0ks99m2QacFudGdrTkiqqxgWusQuq1y+YgNrLqR04bPiv4+fERC4b1z4TJrJM4FiGEyPuT2
4i9r/WabDS3XLi30KVLGNwM64PLoEo9hXNwNokVPvWL37NfhvVUq+Yo0TpWkvzk1Tva2N/8s/LMY
DE5uy+oY/ApJPk+68kgzW10dFw2fbVtneGu46Uv1XWKN3nUOSjreP++OR0sF8vFv8zZ68I5YBuMu
F662xXOwtul8d9AbxzX4U/esekEE1lgCd6u7eRtPVIFJGXz22Vw8hFNx8w2f2UZWEhQXYwetbeIX
LMC9kTCGkz+wDmRXke6oCjgpC23jwEuqnYCpgkUc5GSQySuMX2DpQeHt5FRKbhXhPvhhu8fBvtej
s3e5F/5EmDebOT9oJ6tQswf6HExY5JEOP7DqaA9W4mKC6/IaVrfhr8sCbUEVzQEe2FEfEdhx8OGb
x9W/LAA9xz0qrBMCuvu+bVQA7pFeeTAC589sviDx32hOi7Nwkm5vdizt+j5k8uUZENgT9VUWbvhR
2iHe9jwQj4k1/woN7e6crA9Ok8WhwuO6S4MUIcPSCfrC3FghSm8SLTPkDuyl/OpcF1lHDoVbH+ds
8bMwH9kT8qISgzBjeNC9DRnB08FuSjnpVRQdwpH+eujta81xfV2GXJs+JasWsT3iYa3MV1F6Ob5C
vqQvgUIxZ90hEJO/iUyl70uUUrapUzSGKcmxN8lNse0Lb62nwbnUNDQw09dl0kPJKvDbRbU+CJad
r8nYfovp4swIjns1d+dq6nFL5fMlUrZ5IJSTqD6OVyQk6zaavlEam2fHdb41+VXEA9x4p099ilaK
KXN6QK3f7FJbgcHioeNIUVcTtvNa138YoNcEG8VgvMNkU/UEALhjQcJYF2f7nNIbW5nAwozCmZVa
vusmP9vZ3mIUKsRdxBFjPSbaEDbivUIsE5F72en2caz8eB8PWCvmIQ5unSx3mYMsPXJxxs3tqgSu
VaPjfu50du8lB0hW9+5Jx8ZDlpp33UU8j04LNFPMH2HHaYkJAmpTvuntLNkSV8RjVjz8/UJypjD9
c0MaOgRjTdSH1ziJjq7djeeKuYUsBGwuL+OkmrzgpPT80oztrvWZ3ya2PR3yVn+G0fAWt0b9VDHU
XyfyQGSaefdYRB8ireEgoCCaWfC+lgMEKI+nhcGI3Rwl1scjW4NunTeNOhluQW0pO8Lgi/yPxxgn
HgJ1Y3HLLTKIdIeGt9pWcWzR8+hDIK36UA5oT7K4rddDagGdSL09bkZrryxPEsJ8aoLZfu6btnic
anmPoZ8yDiDCwvMPJlIrtvNTgOuI2Nx0ETDb0QZWzO+qHkiLZB4qnHjt2g0ZCtOc7CIHl2OTg+1t
DfvJIE1sPTj0dZVD1cnIrFBNhUyXKssp221AEMmiZlsBBHitUMtt5QAwx4kfgzJ6BwM2ruYpJ2rE
rC/EwIb3Rpc/no3aK9Kq3WZe2EFq21ukXJ2bIW4vFYIJRHYoJpHjx4eGEPW08OttkhWvXq7x+rcu
ELERt4b21rmQHXZhxB6qTgF6417fzGjN17Juf3K3zn6NgtRSZ8tdP14m84R5Wu8YBIebPPYTEph6
d3EyRVBohzdbBegpdAvWSOMacRLXuhSTkR3Ryrw12nI/HI8VjVU3VDHLl656GyBgvcexVuehcRay
0+8ozcaLGev1rLhHU6hUEax4g73QcQbbIFLEHs8F3QkKQ6/FKdzfkaUeQ7iDK3Jx331CWjZmI5+Q
urxqsuTXtir+SsX8GkKhVrkxPWSmt7HlY6jFYwjJJRCOXjGlzADnZH+KLqcetrOOsUjxhqL12ni4
mIQ5bfpJdHtWq2unmtqtGxJYBeoHA0yLuLUxL+V8aFz7GGGe37o98Bs/ptI55pPLySqZJug5r3ZN
WUaASq6RB+OI5IwfU3fHoh/uXhD81XmNzdxYvRbJ8Ms0bPJrGRHm4SIKUB9pal9ChuIrU8fFjjm+
Z+Fm5xYPgTWwMR+WuEw+cGV/xxHyh9/Uozyk6DZRKq8YxfBdG0l8dIwvr7AY+eJugJQV0hoibGFa
pC0LhF3bZxu7qXBJMV6MUveldDoDsJT9YsUzmdU1kb4LBwE8GEKqx2gA9jMJYrfhT3ExqopwewVm
BlPukhNXnnuXKYVXyT0FN37FUeRHQn9y6sFSn3JBHgtL1o220PxM3cMSHwziFk38BByjcQgm4y6B
FNRG4JiC+aQT8+Ly8B6MIDE2Pf89yiO7I4JEEp1TXkQQ3e04md8F1B23x7duxGVL7o3e1/1orXIy
i7YNT8o+yV8iIlU3tWdGn0QOtHrAZdUotetc561PUnEdu+5e8cYxAhpXXa8Ywg1Yqak350c/I9yC
RVh7lFxIjJ8XhXVv6auQJs35jInVdzsKsoBMCSa5tJ6FhDj1jfnGOdm1cwzD/OYuqdsan5g3uBEK
dG++mTds9+oSEwnSz8u+MY5s+P3gP8pGyFM+10vSgj3uO7aua11iiOBacW4KBRH4nGwVj0n3He44
LujAGz9+bJy23BRq7Pfg1xmYA7MckIYReAJwYljI0QOhDWvSF0sKZxRliYE6qWnQx01TP8KUQ5bh
trVaVy3zC7eMwwPZxDwqAgxT2s3pPm5UsqpEUezGFM+mLxFA4dEa6nrAQeivaWSLF2s0PuvcMk4g
fvepn/gXLYf4cdlFqTmtnpY0DSPjc1wH/q0wWBdHrRc+jcSkw+X0D3oI70vO8aFGQj2kxKjoTrBB
aNn2xcOYbGOe1hGwFcsHEdz8vvWRyoX60GTOXzir5YFPH3rkvL1RxS02D6Z7LYY22WH2l42xyG6a
dJfOkUIUhKR1bB3/LtsgweJYd0+uxWYqcjKL2ZQ8Gx7mxLnH/qObzHsJNZp1dJCpvwu0olKr3Yd0
VK+MIcB1d9AIexxZiaUxB4nqKwkqcXFK1PZFmY+bLA+MTThX4aEv2T9ld93cCXqtnseg/ApiE2lq
90UQb9RnAyRG3EjS2dLb2I8Fnlijj+qjJzBtmT06mhl8Sl+V84nB5yt9ZHHKArxfiaCZrz6SQlWf
TU4bGVZvTpvIFwr8v8YyBHVX2mfV0jYxwwQBBQn2UFoBM56uqXnosS+lDCNIB7TPJAnotaExXlsL
MCvLuDEHfZ49fWp1rt4I9GGxaA/9vcrFj3IDLnUhf81Nzfp2jDAD1vbWyU2Swmwz3UcF7FTG1AAv
7Im5uwzzY5PcZpvs+hEfSxLjPNXOm4A1azYBvbIHVKyw3qsBY8KYgzqQkE2YYYhdxBVMe3WRfnAY
TPQAcRRtmhSP2sD1Qqe9k05L8CWeh4T50eJGflWKcUBRzMZmJJS7R30Fo/QaFg23sLHYegx4KBDB
VmX6YhblzWqkPNaNw7kX2gcvBkDRToO9hWyt+2mXZibEwNq7Kc6zjDnV1HR/zZ27bSbWEuhRspUM
qg8LSuCq3KENObYNWjrUc5+YPMUqkngp8/jDHwUHGBzs1BEeWHSkWVlthpeB9lmAyA8lurgmQcbo
kVbUg/9jGsT0o4suhvYwP1tJuRXyZVY2d1H15eWcXxKeBWWvMx2nXN1jtMybqnbU1qKWYNCwmtG/
PlROc3PFhF+RhPl+srtTAZifGoXMjcydnouS0iJX2dYmiAZrz5yeJqIiyJltscskLabRlKGnl0Gn
oGqgAckgqwztEjyHcMBk8py09X1K7fahIRClYaEcI0YX1q+05Nx36ujmzUW/w4PO4scckbkNiC3T
6afPLNJGbF4zVw8HO4mhxD/JPPMhRLUrr8D/s8SiPQ5x/Kur4VDUOOVjpcrTGDaINzWD9Lon79co
iUZSDGLH0CZPx2c2OLNRmb2w3CW5zWSKFfOpbBeobAk5Y4JOcazjMuWOUw9GafzQBHZbvE0TRw5q
j5HA7ypQFZVCRonIqmDLcU2jrGzsK3XQU5yjo25dkFzelJm/iEF86VwC38vYn9dZW4FSsSCUsnLY
y+qlLnrkmRqZodcl/dbBdb3SWCT36IW+VedhCKEjUX3XPJCp/OMuJ1VMY3l2yuK5d2VPLw3ULesb
9dp3Hnm9eIZW9IwYL7tuvCRVzWIlgFdDpjOXux89YzInHjjEnFxVmCRcCp+NaQEwwnMQISoNESFM
KBFpTUw2SkO6GYo+PpVjsFdqgBjbICFvliSCwGrck1nNnxzQ5SXs+MVzUhDACZ1QMdFte8F8hhkT
bAmEgmzfj5LFM4wARh8uq27Glyb51Y9ZjHaibqPiMLEQvI+1IqtGuJtEW4hT0N2Qf9LKrYU0jpwH
LHGyYJkWjeQh+qS7IQNdOTWBemNk3WcJ+DaqOf9ygP4R7AOJCV66/q9EKibRGngHfld4lM4xyKnB
y6D/EDWcZWtiGMtoG4cBW+wZvv02UA6w3/E9HoFVKVq3lai9l6LPITa3x4qdim2Wj119S1tkfh6h
evmEVCYMKKQr8SHkcG8YbxB8y1CjA6WyygQh0GPz5RHc5FJFTlX0xYNMFaTirVNDNQAUO4B3WLpc
n284JPaq9v1mrSP7za/hMlgkE84GjYnd8gtuaCQKzK/Z4gvki9BnA93vcNUcc03c+tQcTFOca5H8
BluQnkL5TSdkoaDhoyQbcxtaKl3JhBnqkFLEABFZB6l5890PEUZfNsxjjmWsBHkc/5hO8qOaJFoD
aENeZjgPWY+0HE7ufXB+TU14xlawzRAFpWUTH4NGwkNtVpmbXzJIGnjg4P8n+Y3ouwObsp7SsGAv
NS0Oaof3T2dkjHkH3H/0SYl5T48Y1r/VPGLkbvyXkFg2ei9N5QWkrkt+pNF+LGZKsD4m+xz7rspn
JFdMjpruo2jzL3xoX6Is/+QRj0vsfA2xfETVDQWO84uypA1Hb2OMxreVov18sGSuEWSe+ra9+b6B
m56/Kyd2AP4hHn5FhWTq8McwaSrYXiwlJVCS8LkEhlj57YsAN8j0/Iik+qrmharB35r49CHmQDNN
5XhPFJJAQ/v4kcNnW6trEnnTrqPW3wBouFvzcyH8fRKbasXonQ9serfRZpFvwI8olm8lTPWW4PH1
NPJRmoKXmLbEtNsPMbNAjGgvoHG+UDhjQAvNe12S0qGC4ttJ3mY2sitRZqxRrZcEXltG0Fll8cr3
JsrDQH/gTH5Y/t/vn1yX499SZ2rk4FD2mPWyBVdJCPoXd2bndQPSksnix9cWR718EHU0Hr0ZVTpn
1rah2T1gt0f4OovftZ4w+0y8e5U49p5ctlPBbhjZfGn0DK31O52729+GA/dmxM7HWGeorYdPfGfX
bkzG9SSTZ216bwD/HmYshIrddOeXj1k1/CJH8JrGiIyFZR38EgWNrdSlxU7kiewT+vzrhNDbntvv
MhnOjp27wLkI6BHe3PxvnP3/+D3+z/CbCXnG+Vfof/wrX/8uq6mJw6j9D1/+46XM+d+/Ln/m//ye
f/4T/7jGv2FBlD/tf/q79t/lw2f+rf/jb/qnv5n/+r99d5vP9vOfviCBLW6ne/fdTE/fusvav78L
fo7ld/5X/+V/+/6vhDBInwLkv/8nIQzXzz/R9Pn/SmH4tz/6bykM6l881sSOC2ZP2IJEgP8rJJjn
g07T8v7OYPj3jGDl/As3Gum9rEh8KaX57xnBSv6LcB1FhByiDNszfe//J4SB6TPBEv+UVeAQBehI
RymbDbpg9/XPWQWxNHwM6zPCZaLpTlPQhFtcSCDZSid6Yrv9WPqbOU2jM9LZm7Ts4Y5uIGR8jj4Z
Yo8ZwD5nwb13bYXZzam22ijMB7Rp+ww4F9u50dq0nYuqfCqqCxLwahe2xAbKqROMUTIB9C0yd00P
TiSz6B5tFFybotUJGUoGw/4llW7Z6Tg4Em9DijywK7sv33NAsyy2y/gtyz5mAlKe0oUWOIJYJT+g
KLc6yHEADh07BhuMlpqyl46swSAo2M6ODJSI+7EYmmkChPFirpiwBCxEoIvDQ4O2UdHFxoGnnts0
Yl8km11keOkv+7fwIUR4UZe8X+nfgDMZ+bm2iBaK4UMeLJmB30CNFh20HskJtt3fav5MDWvcmY6P
tTk96GDhGo+cffIYOtxmDD4/i0CRcROkP+gaiZ30NlaHC3AopjfWlldM34TOjCTudY68VQas2Njc
hJN6MxICGZvxIGDbT2GhmGWZ4a1sUYcwzkzLmcQ05BUNafIUyiSU2dO+LpJLSMu/RrXSr5EmF2uY
JPuivtqaaRStZ74iwwJhsk1cJXS8N12zFLN8DzFVxB0ou3BjjVF6zPmgbjqu8FOD6QnnbgBNjQ0u
iTQRRp/uhkYdrXkU3pxmAChPnMc4mtjRuoD8tgIL+ozUIDFT9I5x82Hm1UfoJQk9O3Vh+VWE5PMO
VQhDd0g2HLokWoyJdXWRrnGFMqFzEIMAtv7iZXn0YJO9yjb8401xQOYHFbgJdAhASrfLgEqxlLfi
hxwpxipGMoIXhQ+hcuf3Qgh5LpIKE7tTEA2Pm7xo3XdTgt506uAOpffu4qU5A3GQR+BaMVbVoHjs
s3jnQdVcIS8JNwC76CdQfyGAfh7UbEJlgx+LZWfDLclcmtfvIazxPTOFOZHbKs+T6k6VQ7Uf+TXS
QBYVW7qM6QGC5zPnNgm5pvyrtrzoFjJ4bQLlE63qYEH0uboHsiQeyP94FxsftsxpciB1SOFyP5pC
LxRgyrpofgVMzXKuTze21tWDN7tPoRmbFwqNEE8wE1tARqx4ckj9aQrRURVB81jZ/S1BwzHrcdn6
YAixm1MjDEVq5dwhT0YmjCno2hbSPSaDfQ1QRz8zEoQ5b8t97ZpiZ6azvJLruvbiVOKlatGXjJ+2
cALgMT0Lx1LEF4uXlIsOMjlu5qM0q71UAcPJ2Rig1hnMNEK+xaJwDqYs0DurydwO1uiuB2DqDH0Y
ApLJ6J+9MsPrHlfDBj/BSKb1pcnsHqK8LHY2qaUP7JZPwq/qHYliw77EgIK9McVaLkQPRsMWp8Et
z3pmFJ3Qf5Ca0sVEamdbXmJ97FuyHo2835GuK2/w8Ju1KExj02YkGaBOTB8mU5aHSIJaQcm5Inry
Sg3wG01veIwCiB+wlN7B5q9Md3jkwwCV/SKy+pByOJ/S+itTRbKrkksC8WbjxoE6dM3ckSkA78iR
4bS30or+tTplx8YpGOSQXshj4d/sLMQV0diEZxRkdZCsxhZUXqBYNOsIIoUsmSXHOBc2E5Pg0luO
nc45RB7bCfBslFVpfzHK8R4E1kNpMZTzMmdbSnXvuQ2IKF73gOoZMbEJcqOrdLE/e9SeMgqPYNxi
IuARMIMlHNZ+ymmaDLF6KuGDsSFRF3jwUGgG18XLksCXxSmLufKXGYOxHVzTvEWZ+SzNLj62SQSY
1hyevHZgKgn8Ff9CPkE6mdhKAlhDPGg/Nk3GsYWQPbXkWYhanf/+p79/0dXfYEhP/0xhrg5MRIn/
aJJHUMGkTJtokx0IaWzlh7egfooT299DPStp2lry4ED9qzDyn93aXPskr5Ai/l6HRBy0BbuOyGL8
HEcYnLrl1pLzMK1GEJWg7IfwgiMNXRSDPES07UOp7ohA42MSR2LHymHgXA+HXW4G7Sl0fXefFdNF
xs68gqePEJEP2no0SXIxu4n+jByDpvyOZ70QwWhQg1itrYSFuVWLNUPsFv4iccpYis9TWqBMbUIO
T85mqyxOJeUI94AHx4ykmFGimiBh7pn96UWGEEsIw3AL69wSRbg28L331OTOk4atOPcvPEJQFnB8
b1oSsYEegyHAeLYRfobpSBkbGC5Mp2KXUyR8o3vZQ5uPNlpOwy6a1CUM9YdRYgn2axNQof2Oh/KS
yhIFgRPiFmkfy4atrgIhVNvpl+Xocp0kSASD6TewKouFCVqc4b1N01cRfmrMddK6zsX02EQkIQa5
fOiIcDNnSuMGOwcMrNvkEzTQL2LDUhs7hLc/PexZhz0eO+7qw4avuSnZQSCGQAHTVla18DNQoUW0
qw7mwr77lfLZQx5pVRQ/1cqnlFul0ElXk11/4FLBkM8lV+BAStL5UjXpNTSQmEbi3A/upyqB2hYx
a0tNq7NTlX3i0ENv12KXDFi4L4DUr7IlHJxGFLwMzvBV4bkNfGT7bcQgNE2I0FBo7jjRa2hUqN18
lCuGTXpJmTLa4yrH5O2ybhXoZrZ6sY5YCL4xHBLUVIV7d8KS06YYvlmpv8SQ3dY+jm/M4PaXa0f+
Djbm2Wjka9hb+zHF6DFGot2K/M9oBS+s4qc1szPcy7GNKqx8MJkK42yzC8zStJZFaxKdEmLSiONo
X4YZgka4USuvJLjGBnzFwjMuV6H4qzVcYLPJbpot8VBGaIoqCNxTCvfAf+qXVHbhv2B7/BUPYK1y
tZz9wbOlmJZZgPV3XuffGXc8W0CeberEQGdvkVnh2pXdjcygY6QDd63zee1bE8s7qyJinMTcfZXp
9yiLT+mApsgEqzjV6ilA+7M1o/Fd+EO1c4nnKXy4bU7cDwfctx3WmFUyNKhz2ehyUEM/Vq9qnvBp
m8y+gHuMBJgLcrAUSTou9sd8GBGnOOu0dQ9IMUkmLdm91WuXsIhsQPw3JjjR7PZiIKXu2Tws8CSU
QQGir0KeKwOrlYNAYhbwNGce2FUPy7ZCMM8s/S97VFgzcgYCODObLX3glpz7NfyHDYI5QpmLt+GL
iHE+o62OttJOz3U2f5ms27wcsxJ+diHVH78knDWgDU4SAquXFwQA4whm7ZO5AS5K6ktwvazpgLaZ
FsHO+NGf7aj940miqsKcVWJrvYjhxvf/JwdGn9XMTbFAOjsDaQYpxlSGKTqlcPqZMCmvK+GJTQz/
bVUtdNSgS0+974xrRy5SQ4tAgBB4AmYUIyJTN2vf7XRM9vOYPIUgdME/bYtx0Kvad5glIOzKm5yl
2UQwxQAu24AuSMUOCq0zzbfEzh4trzXJmkVakNIcCwsKVDFY0cogSJe8HSok0My81xWsPu/cjTOC
1JIgLb+nfmI+y1tmU7zRJMQQAIr5w8U6zL7VuTdN8JfbLKFIrkMhJ4sHYC2oTyKs+CK39/ihPdt1
Vwli4SbSiCoq9YsIkqMtQNKmWX4eCQPZSeFhb29xlenaXzdR41+MfsQUvxAaazAMe+F/xCyhryaB
3ehpnOOkkRYDOfH72aaEIc09LdLvUbOry8qPqA+8azYO50Xztm3zBCAj0xlUvkg/HC5ZHrrpfTJ5
pSZGM6u8I9dH2j+pMJuNpQRElADqS94nW3x8YhPF9bm3+mZDVFpbzdT/Hgs7/6PyGXGFpPccO0KO
Dl7kWdciNfdeNia7YUZI3wp74oVsj6AMKOFyDoTMYKuQsGuhTpQdFHi3xMgXJWBJNbti1YbvC50E
JHyyrefyt6Zw2pc1NRzshruMEsDnqsOMsVg4hPnlZOKZMAaOhEI2G9SfAz562yDfZZMUBT9F9uoP
DD209D+k5OJzJttaG0b7nPZ9TtTmmJwaJDizoIzzag/XfNBvpigvmBCB/0SGCcWz/gLNtSmzob9G
Bms2q8i5Yt1iWeYTcrwzM/ezjRxGdUtXNWhvZ2TmzdAiQxuVvUr2eWffXESJ6KcgTVKt7UInHted
HyD/5GTaumbzplX+q5jFFfrPsArCFxNO0S7ymIR5LvQd033FhNnsE/iT6xpTQ+Tm4xo/l3/S2ICe
r7YYr4nbDq/WyJ0TMncehnFk/qjfbae0T9lCTQvBZLgWLvE0t98RtuuhNbZLrMOqw86xKlzeFCvs
1LVwuBsD+RPNndgbHMtiomuuWjiC5oQydtLETIy2u1fB5O98Hf6u5oQEqd4ONnZr95uSDddTR2BR
XPHjz4wR5zLVJ+aBBERxu3Wa0TtuGh7WCMFGnJHxM8VljbMGWxgj81XCQ73xSavezeSxbiG4TpsR
DeVU9ozY+xEOCxSMOsFpVjX2oavRbfFEF/uK16S1PDYfWKlV0j0X8jsGtSPM+WzgstlrBIxPysjZ
vJqPctaHCbkkQ7+S2b575cr2jn1oHCMnSrZcNlvl4F+oEuMgfd4bs0zYbHlcS4MZwUHJung3oq3Y
VIUC6JXayC365JJjGQhAo2j2JIeZyQkwHMwMZbfQqYfuwr54nxf4JEiyQ0XRDOCPHHp1Fzy0TL4S
p2fp1nTfFnyEzQwCtW7ZDjaAcTcG6veIANtFQj3s62Xk2W/agaPk78ds+ez3kd6MbKLJwBvrnZNr
UOWOu1bStjdelZT7cARCE47DT9OVAzOUfpXNnbnz4/IHwnaOX9T7pCBAkTIu5sEsLA5eSvZbifrN
x/xXv/IRAPIaucZ+vlhuN9/GEju3h38qaOfnBDYtCyTx3STtj2MDvjV8z9vWSd1vRRhC9gkDH36S
S16bEQFIrFPr1JXZg64q61a0pzFxCbau3fIkXecr9cszLJmSAM98742j3GnpvsIjmK9NNzxZTp0f
DCy1Ibu/vrrY5NNCIa8vEha/Z7gWBKKpO7UY+FZCqeqYxbOz7Sv7bXJ5EiK/39Lbvnalmf2Fpj9Q
+WVKXWDTg7fXU8KfzNRW9NV0nhPrp4Cqt5q0JS+9lb31XpPegix+dEvdUwaU5bZz2Qx7sAyI+Eq2
Zj94p5yBtpOBmq4BNXgILkCy4xXP460gsWI1X7LeC081ORSPw3xyhImmZOiDWz3VzyI1d1MSNocA
4viqmOkOmi7bGmYvtyMpoZvKou6z6gmubmFke/IZiEVueWqVW06vY0OyA/uptg/mP3kX3oLANR7d
wPsRApVLuUQ4JbEX7OswxRQvBzIH3axaU/ul0VsiujdIndU6N3t/E5TmH3ScyfNciatslx+GTO69
ZghxGnX3WmeqfHDhA65i4T9VSUIv3w7yYzKrAxOFHXFoci8RkOBgjGzS5hrIngI/RGz9LgfSpyKj
3odOB5/MouOIHWYPcTl1GxKlgrUG+QVoHdGJkQAHnCcOao2JxjHECvpbe1jymM6FUT/4Bi1u7tXp
vehtaAiA0Svl23teqYduzMd7J3NnRdjhZSRD68wYcxeagdobuuT7m6stxL/kGqNxdFnvXGVm3ifT
eEArJI5YErekOW0z8w1tkXemy/JXTj/SOhB5z1KWRDITyYceNqFlktgxkUJjlnyk0E2aM6kvloX+
aFaGyx2fW2fhI/bE5X8p5uSgceWQJWSg7qYN4FUvKRohEoaqxtMN9uIxBd0dd3b94MoO02yjzYNs
c6p/L6swj4NQcgKAUMgpoSEqsUCvvvORjEsgL3BfZPJrMJp3aqRXT8XgnBljoZPmjhOyTrYYnprt
339p0FV/wqGyt/Dup7XwRXHy7DiCzgUnO8Vauc99ij7VwY23u4IbiyFFWh3L1v6k4F2bA/6hHt83
sp7CXFNxlDDNtEu1JfLPkvR2ll7Tn2FqLQo//du1sf+1vqHeB0Z8hIEYD9qsjJVZvdDvTC9T3l7c
AKIDbZZmijb7pBmRWSAWYmBX1ewbq1auUpMKBUhqc5Zm/uRP+pdZnZAXA5Tt7P00zH+6RO7wER/D
btqgF39J2+EjrL7/F1HnsRy5kmTRL4IZtNimFhSZFCW4gbGKj9AiAATU1/fxmsVs2uyN9byuIjOB
CPdzz81XssKcAjy7eWiw91ZN/dup3CdWcBjFRshOLrR+YLzZGPCKOoMLaXaZVF/SX1MhqmvIC6+x
c1+JTG7KnJqev3bw22hgM1kZzqxATepw5tEAVs4IWxvIV9vS21F9c52Ui+2UoLsskTLiJDhY2YJC
n8mr97uM5mtnVH9rznf40N17QtMuIxv1CyneHy5cYdhwqRDkaJhZMDougQTCdMyXacbLvrHYrgH9
qFbrPlWJNICkvyr2tTyLwrdozj710xJyJQv4ERErvhOHgQ3yyJhb8ucIcB0wBRO5W1981zObPSYY
W8VLSxbKk1V88zjHzup497D3z/Qh5dtwzZHutSOn2Sue2D8LtW4pw3EeGdGX8vQhzbP/evI9MVoX
btPMvKop+1OxNe1jqknXYmc4lFwmqeYDGgPIeNpH3gatnhfqEd24EVhPY5VVRDndZ1NT6OxJtXPX
cmnppODcIjTiu+bIQSn5dkmryTx2hyCFvxIfIlbOPfIivjVx9RmZzLgmfrQuW0HKn7nWJ9GFEMot
TPivgpGHRLMoFOJg9jTi76CZpX7UTXwaOn4wEfE6HZUysmRdP2EaJL5tWvuQESdDhJx9Oe5Z2pGS
F66cxn1J2vrEqVjU8LAASPAiwubwATUf5U1ctGA4Qg94whHAIK/XhoewJYwBwJKzS4U7MIRAcEER
+LhDQgudsAinoPnh8XXn9Ow62SUbrQJniUtw04rg6OwSNxQWVklNxKdQSAj0IjUnP+gIWzgJT4iJ
SdiJKi3oWZmaR98vZppjUVtbwlpMQl3gtxX+AhJjEiYD+udVdXN5pfGdMEMdfMccGZ5iUA7nH9MB
3DEI5REI7xEJ+VH2MCCd0CBt9JqnzXrMO1zpI8oPd0QSqZdyQTAQvIW1wwUKbg4EhvGWCnwGfeZo
PvK/pRi9QqQYwqYooVQWcJVOuJVBCJZFWJakNb558z8xf4ByEd6lFfKlFQZGCQ2TCRezCCGDFmFh
2bEG16h0t7yhnGPaZBaZyop83CTmy7S95cLddIzkRyFxZpCcVticSCgdCwVCC/n5FNav/Cge59Wc
Th1gD6r19VAu31qIH9VrdrlTorGyoezye+O5FELIcj860rxbBKIHZ+RLlusnf3LVPQQuopobZbfw
RhbgkaNQYnZxiupeqCSaBrnDC6mkuIYoJGKXsmQhwHmGhlACixWAky2kU9f4Ls2SVEZpMKhQeCgF
GGUKIYVAyhNiSgk7lQ9QVCs4lRKuyhbCKhLWihPBHxP4qmjfvIiXYUeCgXepcU3T2b9PAFuIVhDm
gnAlfe9saELczfylKqG82DbBewn5leQwYDEwWAQUxsj8ioWGEA64GKHeBdLUOrc8kDlP2AzpQuHL
6pFHiAlyBuzwu8oYlIOiuSBppbBpplBq41ULsxYJvZYJx9YBtHlCtrkgbm3xlgrxlhSwbyYQXCo0
HGzfYy183OKRTYGXc4ScI8XzXghLxwD4ZAtdB2aHL5MsoHB3OQDe1Fp6O7P1X1NMVSB6vrB6Xp8+
4Z6GyhSOr3F/msL1uUL49VX5adY/CyH/QmEATWDAPr+ZwgbGlqY7yCwoMlMFlJU3FcdAaELQE28/
WRn3TTN9nEv3w46wGSkgRCU0YmWvA+v91f7hDPrSFfpag4SccqEYk6F7TIVrDIRwLEEdmUijPhL6
sRUOEsuvdyJ+QeuHUJJmZrjXiKEXj5ffS2ibb5VT/XDgjWmXaT91+ysV5rIAvuyEwpznlvyJsVzY
XJ5Xp6PyW3vM+Rg0nRswzkp4zpjh7t5FHiKkp9t/lNEf3QUNTA1bucloX0Mbaex9AhNNhRethBxt
hCENhCZF40PgBMCU95Ei3EUJgLCnFJ0M9Leb7y4S9ugfnwqo2gOs0u8X8hp8M4VkTVjGPpD1vmZC
uYbCuzKIGV48eVLhNI3uTcEdqy8porWFlTWFmjWFn+WQflyFqI1qZjRL3d2GhR98qTyTVZPzu2+8
7uSFdQRE1sa3wVXrNgXYBSHP95EwvJ3QvKNwvZkVH00zCk79FN9sTrKnBQg4ExoYSwmWJw41t5Xy
Ca+ennCvNC9c/zaD0MSlcMU0NB87IY2RBH46wh6L1h4ecDpjODn4TVc+l8gnhzKtD7mwy6VQzLbw
zErIZnopIMIJcm5qr7Sp3i6IxqNX29TkS7bjiteN/gsOy8JMz0JPz8JRp0JUz8JWd0JZx+DWpLbG
Yy8Eti8sNj9x/tqHXBhtH1jbEWobX5B/G4TkHoXp9oXuroXzBmmzLnEVoo0O5UFkc4LO0pEdFYS4
eyuEF4+EHB8EIReWPAUq94HLQ6HMk/47yzXvVuHPCcu48OGcDVfP4FxGxUw06f5xcBAmtc4Iwz6o
4RwL114L4c6WCSv7CPU+g7+rfxy81nctZPwQ+D8YjaMjFWoeNXYrFH0iPH1WvSnh67Vfs1h16LVT
wPdJzrciFB7fYpzmC6FvgepPzUMv5H7FDHRHoNJmiArX7wvh34H6d8L8j0L/L5ID6HnsrwQDuAX3
vzirRptVPw2SHYikOljSBFpyBUoPFEHBIZ89XtEycz7ysho/bQIJFTtIzKNRdKYk1z5nkltY4Uqe
QcjXbS2phph4Q+y3F9fEueWWex0Gb66HSoX69DeKa54scns7jW+TyzOrIZq82SanLxB8Xzhtsm0R
BlIF+tdI+uzcVtawX3sGynOQOMTKlYiI8y9CBXd5vKCrnLgW8X+jPCwEHtk6mlNoUx+SkHF8EfgP
cen9qmxSUoiK1hIMF4HNRwC4ZNNuDRuafjQMBl3CJBwWvrOQdAk9LL2kTQbJnShJoNhmzCuO1ylw
miRUMsmq9NBhU4c9C+s80o7dIqkW+in3Qct20yDwgkaTzlDJwGD6PmAtfFSEY2xJyaBHzrepnX1x
CyyP/46LKUfeprWfreTm2RGu03Z9IhTDDX99p0Trdygxy3C13gGoX0jfEPMluJMgbdxwOz1rRSc4
9geCsqR83ixJ/JhEfxKLDFBGGGiRVJCRYGRUcBMTXjOj+esONt8LPyNJtFr6p9P+qBcV/EoiFD+U
bpjQpvzjgMukkUxSIOmkUXJKjVMD6Bg+Gy97+BHnXXpRcxtgGCTh1EnWKQxLYB59SeE0H0qT+lUy
YhbgSjqr77qcSMxDLBC9d6d7j731GiM3ZvwUMHmiF2eQyJVkr+qIFZxyOH1RJTg53IrQc+LT5Ihy
4sjZPzRGHNDlcEwje2BiwMGFVGECFFdS1GcbN4MYGNYiZ59LMswgIhZkz1zr6GOV7JhrT+8+Rxg6
WKkZJl42+jGNHFneXgyRxJFAmyWLxkcKoljyaSx9+JmRWCObTgXrkLtnvH8Excm1KQJuGVfNUBJv
fut+T7l9SCIVn4DhsVDxbOYtn+rfWXJV7Qq1mNXPTPe9V6AAhy/vFR0p8V3J280E7ypJ4LWSxTP+
pfKI5ynJ6RkLO0I308UhSyLaBjka3ooFBfKUf2FuDS6JbNUx+NgXX5MDbJF9nFsr7c9FxVNrqkTs
XVvOe1yD1dPJ8wgxiqfKt527EZ4szSotIzz40nTLD23ozxGA48T1ozr0xBQd4opKcouTJBi9ZbS3
JftrYy3na07MsZe8Iz5Vko+GmRxqbGVFUPkPVfSY4Ck6TJKXjGmg263RWypJyoZIpZOo+tQX/M68
zLrT6fSUsn64dOzBNlWf31vJZtaENCm+4saEEQPn7XEgxrlInjOVZOckGc+BsGciqU9KV8GHsiO/
hXFjEQyl0tCEHAsB81licsSuDmogGLxIohThKs8eMqY+o54tdWsOEGa+WySJ2kkmtQj+8rdItl7B
BFvXBU17c7er6IdgH0WmdZJ0K46TSyN514E4HfHXSXKwaTv+51GQUpmT3jlEZRPJzBrl+tBIijaY
lb4qPaM3WcCYh/8sSdxmRG8NyeA2cxE/FT1W2mU+/PtBdpgkbEnuYkpfbp2keYmXlbsDfGt/t1MC
PGkUDSe/GIh+rmZ9DLX4VKbWef/3j11TsJabQ/zGkiO2JxLFKB62CSPn08pcyJfUcZ6WR+Lr58pR
wb3s+ZVO7dGUpLLDUOrcSXrZI8Yc6uxnvAq8FoTTdZSs8yKp5zDK7hOl6QfF0UChCbqQxAsOBWFp
3B4mcI9EUCGl2Cutf6LW6w8UJzJQWnmig7aQdqKvhmRNt6uL90Tr4MtOxAbTZcYLomr7qLlW1ioP
z8SspmNVICxLGoLBU+gxkpb0dys5cAajNMtINtyTlDjLzOFkR8ZjXNDDmHdWf+0Vkp+xKfnsW6c6
53/JrL1jGBuHmCC6lkQ6rj5rg9IwJC8CIWgx1H+0LJc7QcRHzWyxE0u+XecGecB6KA4pxQb4LGxy
8JKI54IGH0FGHry63s9tRrh2am+Bjuon0uR/srziXtibK68P7ey14U5bXXNNTKdxJotgwWEgiN9y
20NTFHKkbCW9LyXsiyT6g81gd+F9lKR/K5n/gfB/KRYAHx1AIF6AUQwBBaqAxk0/9S9tDu25EpNA
HDxoxAJZrPWBMk4OR+rgDWXxB7XffbKxESQshS7Uyd/DyaLvO0olHsHgx/S9SyU+g1DMBrWH4yAW
20H0z3vAF4H3fRH+zJm2WftANAnA2y3MTWA+qxj+ifB6MwRE9TJbAxHjWCjc4FVeDpnYF1w0DJP4
GCrEDGri9p+Jq6EXa4ODK/eIqnQ+siq9ZWJ5+P//oOb4T4dF/lRKvwKjj4WvM36IQEwRrjgjKuQR
k1gklPgkXKJP/GPy5qp0eppBJLbc7m2mijlH6N7oj77YKSgj+arFV1En/XiTNsNwTat7NdVv5VS8
q4z0rxMs+Z3WqP3K3oDgaTze2pZdSWQDm9qsOMLUSgmEOycUXVeMauaxjkPnKTKt5Uk9A4LpM+Hq
l1r8G4uYOGxxcrjIOQqxdFSMlWiwUtS7YvCYUXlE6SX8P7NH/e3Yw3MFXXS0kH94a+UfZnQgnE5t
sYPUrLgYc3wgHLwv6EMMPnHnyWPAn3F9HsQxosU20ot3pNpNAHIHu9CvFlqSSfwkiZhKlrp8Dg1O
hSHmKGIg+EyUuTPRm6TiOUnBRkYxn7BTotoTbtYTKwoDZMIueFJcOry2ORv2sPXviOXEp2KJWYUC
RktMKw3KlYoJJBIUYppiY3ET608pfha+1KBbDCKqBOVOiJp4i8v2ogePewiP1zS1eca6dwes+Vyj
gCGWO+65R2pyrehh0MQsPr6YKbcs7t/DeWl+9xNnbpAN7jNTeIM1u84OJ404I4qHhqaghnHb9nSA
5Itd0ZadfY5irUnR1+QxKUU/rOk/wzeQ+AF6p1Z9B5C2Vy40f5WXuw9V4WDE8bpip5rWuXTiy0nE
nBOLQ2cWm04hXh1Syfkrigdsgzh3QN0rfHvObZiy/n2OWZvxKfHvCbKe/J+2J0HgMyHyKcXo04nb
JxfLT4XuxwlRDicagbfv4bjKcGDtRkAUxGXqiUjvdbXrV1xBDjqZgiYgOvkMJCqfjc2Nqzcob+7p
Z51dNqiJsZBxL+yXvudQt4Qo+cRYJC0nTvEecRpl+Tae8LJ/ClK1AqUxc9HB00AUzu4+WN5fO7Ei
tfOeO7bFZjByUOxZvLC9VMfghttOrEpD43/wyv+jR9qac+wwiZqPNhjvC9Z1lB7qAaEpv6z8Fuv+
Z2e57m4OvP/gt4HnCsIOurkMNLPN6J5arE/In2axQHGT3bQjXqhaDFE9qqhUnFEUrXl15v4Z03if
FFilqm75gNl1t0mHxdfyG6YaGXNasVFFaKk88VMFYqqKUFYV4q5aW9CSMsdn1QyYrWAQcfgju8I7
CfRJfuh9FBPWIE4sJXas+J8nS4xZ+p88i1IAfjCxl1845iXYHofjzKHTMLFupR7+Ld9hCzP5FZrW
Ukcsd+1mC3uH9TR/8ofpxZhrLLtN7G9Kuv42Q8YHbEX45Yr5qxQHWBKCdYkVbEIPlqEJC/2fKsUa
NiXOeLYXTGKmOMWohnpSq1jGxDfGR0ropafEaDp0zv8ZMi+lA/W/mkMpmwNWi+AMvBhsJEiIPt3Q
vY1FbOBRDX/wSQq3JfKzUCxoSJpPSrxonRjSbHGlZUjTRk4eg1jUAvGpLYjVAjGsGeJao0z82UW+
pjr9Rck2v8EtiweGZ3G5jTznvcHZFvG5hkXk7s2rwRWtm6ElvW8YqHxQvuHYY+YgGrgcH5yB5ioE
t09T+o6c4bnIlvfZMB4MmBq7yMet12bu0RHJXEYmqAsydvHuWB1KB/xsfW3s1jxZGOoYDf+xMNbl
oq7z2UG5IrMDqIQmLNk0VOtzbCY730FyG7oo8AaR4UH9ma/ot2BdZZIvyrxc5Hl4erF/gnBN6QGZ
+0RH76PdodsrRLyXYuALMPHZHUq+eUAcsFrncUbWN2HtG1v0fdA9vBpE6cdSr9tOhJK38NO800X9
R7kl+0vRAWbqoUqs/FhiEXXVMN1/uUQFd/QbFDsdzCiiHO/gcbDbckT/u4JbHNba+S+zx9eWjkh4
rOYv58ndUnFTXHKoi5zlT1t3l94nmpwFHSYb9Q2oOZysuh8vNDnDoeNAbESG6FloEbUIEnNRJeYi
TSTYbFAihQPCqz18/Fa+PteoQozlVrRV+5B03q0RDaMrQsYQM2MhisZeZI1OGhV7auDmwyoqx1ls
CSJ3rLA8KtE92sJi2qKAzHBBZiKFpMvueTYH865/lMXyH4vWmX8FGskeToLxe3NUopjs/8kmOfI6
9ATTqze8uFY74B1YnCvf43yvsyUjmezzRuN1SfURabXZck49V/mN6dAcn8ni0F78xwlP7M6W8R7S
rUz0mK6IMtn2tM9MQB9WHJqG4gzFvOghrlBOFAnHQD4ZqDfBwBeD98OYH6paWZwG8zNg/SsjmfhU
DDwPNeOatmFxm4IfuKylWL4hPBfd5yDiTz2gACVjyjB6/KnWlP4P0YRO+EK9FXFog0E0rhQqUbIg
O7MH88UyitR93ed4RzMRkPLy0Vyv+Wb5TvA7Y2pyGMe0BmjcjawBEZWb066TbTpuU0hb+9BW9k9O
TC9rwdaL16YjMhMXLWo78k5pxYgpytQczGjBodrgUq3W2NtUlNAxEIyTvQqH8mBcycO2x6rUpOrI
hqQeV4yGs2NBAfHHank7a6jfVzyudctKhVXsscBbsHFE9op1dd4a+F8NPLCGCGENNzouCDXMZLh7
GGO5+W07DLLLhy062coxJvLc6XXI2/KQEgHBqojChSZFLo5Y1k6NbpuN8jwEmTq4VHnwkeOv1SKy
Xebw0rmUEma+gxpXdLeeiG8tUeAuIsMd2HhuI5JHF7OprrYoc/nZRNtgRKMLwYeJGbOuI4pdT2S7
Vdqe/WC5NqLhnVN9LQf2EkhPSZbGfygaMO8N7t4Ih69HwUI7z5eWZxYjQriXpTYuEd5fD/8vFWt7
WxlvdTW9LHaPHBNTcGnmLzy033MMwpWohCucwhFu4TlzfYK8GLOiMv0drDusJD+KpH3rTdIUlvvK
de5iYCuecVsPxvKzwWLcuuYF/Jk/QPyzr/Xb6lhI2mY+CbwUvkwVP/ie/SMQNXLbtx5PZyrrsqC6
rBHwec9X5JR0NjJ/0StjQ0xOtiiXJ5Evz646e61NzFnEzIoFplnO6hQ2SEEGpXE9GfWJiObbzHxx
Tvm35xUVDzbOZwf3cwjS2hftqxss9zJk1h2PEz2wywvqqZ9k9enMIUGqx5D5ItaYNKW+fhziM0C1
K+rpIvX++NpCOVzWTErc0abtGlV1SfKHSgy+ly3Lm8mFjWIzRXRTfWhM10GuOeXa0CFMHiNr+jKD
+rUHlc5DTPFMnjY0CdR7j2yajUe7R2O9FJfadlAbGfD7fbgPRLydmyG5mM6q0YW0euuV0zOH15cC
X7cr4m4+B8cWk/eK0TsfcBoEs/syp9TS0xixVzWX5QwPuBIh+IwZXM/0h/jhz6o+Kq40p16EwtVK
wTBK8V4hF09FMw6Aj9NF1OOByT2oG8Ni14WIyblr2YCIIivHWq6yWyYS80J05ouIzQli5I8+rvMw
PueYz/vCYa4pMnQkQrIF+DFjSbewpbdY00vRp7s9B6C+hrvXHEapqeYn6R/autoOHps1HOy2dmVG
dR+BKjbT7JwqdlSbPLxwnT2OWNzTxPxkA3O1sLtPzmslsvcsZVw7E3wGLy13bhU/2vNiP5lNT4v2
vKtCpPEd9vjZDV460cl3PVtV9MyU1vNboS5s3C4Dce9kiR/UwFw6QW0CvclDdqFdgv/3MUBeTzcr
9GKJ5Na0sRk1RMObkJ8Mn0FAoB991mAQa3AoI8U3/wEYBgQeKrft2Gfv4AS8nnHpzzj1A5Hrd1j2
uUDzngaYdDnZHiZR8auc3zzg6hZG3ScQkMDcYu0KReFfpgAV7JiZBKP3nxSifyDZGe1/h/8/mSkC
aGgE0FIN4EpJgE1bQEVrwNzS3lIvzlkDOfVLnR5nGgaAo3k2L18jzQPapYKAR7ii9OTJBFWXioIF
TQrit1tcFwgoCu9N0WaQxOQHIbDKGrSslsZk3/9opABhglDYBmn+O6c48zD6NiNNzzkOA0/Tsmzf
oQwZ6FUMYfuZG5hPz4KeETWVUr3A4pMShhHYnr0ewJ9DSAOIiuMeT8NJ6hsGehxWKXTwk0JERPyH
R9sDpOGukfqHSYogaPCi1JpqCE0mXaoimsG6TFIekRgQjw19Et1IsYRlcjVJDq2mcCIOI4cziX+1
G8ooXKmliKSggu+6wSln6/tUV3D2+9H0/IKGibSUpqUs961dRd9FL8UXtlRgVHdPCjEcmjFCaciQ
qoxJSjN8cK6sEiCTofABDqNwFoFoQ1KNQIFK1d/aqfITM4qz0yXDrp+YQDV43pjZ4zOrSmwsTXR2
Z/xWntc85ivg1xz/mCRa0djgBUs6P9s5Fyw7c+9mkF3MWB4+BdRfxEUni56JuoGAcUNF2cA9R/EZ
ZEwC9FwR6qkrYLB5NaCRM8auWCK/3DS7Dwt6MAcnIzqOJnqvG1Yl4cjYDVYAhxNq1J7vPTnI5Boa
7kfj8Rsm+ITxltmcKrs/PuaZTWvTEqn4mMcZ4i17/a6q8aV6hhzBx0PuaTvwQ22nJsakqh7Bt79a
2kYpknqRCVDVmdiZaKTfWJV3ZyjFr2WJHucB2NOzpsfRgYvi9hMlUlVnkf/18nrDSBwgG4NXQ57I
QNqSVSN4Dh8fLkcUFvr8LRbZmFUz6+yR0nvyictBmfxxEqV2bhywWkLfgekBTrdgKKc4Kao6YxiO
jDE3Pep3oVO5F7H1Z8hAUUX50lj1eAI9fqwpeeLD503sj82jT4lqoECYSp9fUSi0DBVjNN99M4F8
z0dAXNcaeYMYkbcJJvTfAZW8i17UNh3HhmEKGKJNYQP7C0m8tfMWKE1TeleSkdG/is6l3bb9zfvJ
h3MEQ7e7jiOqpR+Ljg8gbaqKnQh73MRYJ2pPEtblXrddV2Pgk7zyLX5ISlrizRCYiX6DDakCwtX1
SuLAs2+mPf6oRu93QDkE7wbPhba3NjDk1GuiIlXqMQusP64r6uKW8QUr05tvTuW1q5J3B2UmX278
vzzQSt7ii8PkY3SM99q+QN5S/J4gH03T7riy3t3FBX9+HWAyhlWlTFKf10D/15DCOi68enyOQ5tq
4ThZs6kpwkdzRDEf4vHMuvoSvyUVfAB3KgfCvLpUJIkBdMNvWsLvTlnh7S/XczbYPJcdCkkr/9M3
ux4fssbIXJ56ecJXRDQw+kB5OXmBWze/uQNSnIoP355SkX7oXjzTCU9tN165j/JQTKH0AwOhV+Ll
+8IorF3xhvyJaxMnIBUMr12bwFYHTGCyjPJVYF9OGWO269LHtjMS9oqyxqy4i+KAecgnE5H8AIU3
FdOw6yDzdw5DycYMPv0l8p+tqmIdzcUzI4aSWN7vquZxpBOLrG30n+VkHO5G9ylwh3v5ZzKsLzVE
hKR4Zvqh8Rdq8Gl2PEXgETbEcIYvM1xKTlflW5C56ghrTgERnwp6FAnoiFVv9YLfOT6HjW/RBB+3
7nComQOtjfeLqh3e53bKH4/X3LbIEOLZTrrAeAPhZpX7YcacCWIv+W1yS06odT0p84aG86xba72P
bnHQBZ+0vGQBm7fciDrC3qR5wPU7lUDFm+PO4qabt5V3wrb8d6j5bzIUAQnUWJdBbZaJqlcuT8HO
pWbDkqUg+VZ74vtgDp6/SQNsM4r77Tk4ejzsN0nJwUTH0Q878b511FeHBqFf1/7oE/JK2UjCPeEL
EQccsQKieDphatOuzXuETuYSD+2evQXd2SmuRjdNKVuQ6Q9u8Hy9BYPDdwA31VNkTx2kNXVdSOsO
/JX3yzQTFV2jI+OT4dzw7Lw2gX0rM96SOkYcxEYlocYEGC62GDTGmHWrwAavCz67qYrYSIcnc+XO
h6kP/tsnDdZq4iNL1B4Mf/3syvFsVmO8sy35Bod8KO1Fn5u3fIFHzPDdPJQJ/l8vYU6GB4HuW481
qt8+ektNw41NisO2hteeHtKNm/NH4PIAVsn5Di/DumrqvwxK6luwbn6sxJpLj/iUU70qLFTs0w2G
qYxx8nTgf5JUFr8EsKiAUy57l3sdjfkpqdWVOBJG43g4K7vh19HyU0FOw0JoVKWxhTUAeH53UxMp
Q0Xrb5POl7npbxFxl11RkVpIyaSv+bCei4zpGYatbZQkuN58vNR2YO3raVye1oIzqsFlcP7SaxQz
mcCBqyJvBCG3Cn61fH+mWhOZTcfnkpPLgbx4ukNLKTml5rzEKUO3Ap/S3y5nUBP3VrbXRf6L0jqD
aaYznRSr78eyzhdyQSRJGoZMB4eup1cfh8JcqvKp49jVwu6e25JCA/oc8ksLkDzXo33uS2vhgzEU
xOug8gl/FBwzk4OltDpbTfzt2Wb46nCYM9bXsq/M1+on25v5xjg33/vtysMnXw+IPN1XGqKF1Ygp
4yaI0GRvAw5lZiNUu0Wd8TxVTMF77CE7iONkFw0JIRo7aw8czJiR9XsLBOBNEwR5TsL5ZlmJ+ZLV
BR0iXvGf3VAI1qeQBb1nASQVrPFhnUgtIhB5EQjDcjoE48HzVGO3r+h12Xtp9YmswCanpcu52yjb
HwieTt21yBFF2QTn8YLFwXMYIUtQuCHitE9vnub9oIm4HHXG/pshMXP9QKtTlCxfRt4XlyA3tn0d
uK9t6W+ImRwtHzi7S3ET5TaUiqNpyes9pNnhuB7mCPkDK6lin+ucWhPXOsUZW7lRe/Zh6rkNpz59
yEunH+KFGI+lCaGDh85XtwvL/dRXjzRQwrTNkQFxYxlblKlU6iS8trs5bDeww87f2cTmqwkINalt
H1Oo7+1KA/trZZjpPl4JXgPxSCtK3dOK4hMgcbvhHiy06SqlPDwWHGgh5tjfh9N+BZrd8I72H/P+
hZQwh5FkGB88Bhub2ShAKx1AA5VVxm6iITvkVnrLbPSscfisB23uuozzqyUCokUKEZblM9URr2iw
Vgo1/H6ptjXSqENZNq964Dzcrd5fGq92DS22MUvxQ2NPP5gonlqKL0hYY8loK6mTNJZWljjJ0Twb
zD4uKgtPLGyIlk7yMLAqBmS8Oyy8jYclsylnsN/QqriEnWFE8DrND9O0YJeeuXeymNmklsp+uXJN
duNuZwTZ+DrzyEPnZ4bXdeoHxjeaIgFCG8ZKsbaF6dovg3uWUKfd2SQ6I+uZC2VASTFuRJJCMKe8
uNqWGrtqsH7zpKoPmPffde6oaxfM64XJQO9Y3rWxcW17s2yZwlvHHfJo99Z7PP60Ddji2J4In1Td
KZ2+LN6nw2myUFIhYyLAckVH7lwqLuE7DRAQVTYjmhBikPEV/ETl/x1bqvPoj6BOLATvYu3xDuCc
Ige1SAXmnFXXzDlHo8lwsxoR6Rn0jpt//b5lXhv2r3kX/rWgBzA1XamKUBc9MdEktsYgnqtbzCwn
phhnYxyKGqtYP42K2yKbqzRjVY4XGNLGyA/M5x9Mg3RzpYqVl0XObpmVCXumR6YxxcWwrDem5/Oe
uqc7ibji4OsJLUmPX5wlIGcrbLpLO16yYtlmPJ9geOuf2EbLk9vZv8yC9bPFXFrBTpI2qa6FkXLO
8spxh3ECVj/29knAbINvODZhm0xZEQefeMD3Rpb3R3utEN7hxTgCsXXnauC9Sn1ow4DYHV+QXN2G
4UWtbv53GvK33ua93jomEDFJ4ToZRaCiNqnRHioWQxucSMORfZd14XzE7YBA60DPCCG4oaAxz+io
nXCXq0t0/zgpNO9szhOMKcwlTTW5j6nOKLFxNbMyb/p0GT8j6UgnQvFBzEzIIMPRldVeVd57HPXL
GzNCHMVWT85/gVF1yKsywHWWi2Fz7+GW3m163+uvRpvwCGnd7B6lIS2WC1xJshr7qBldqvOKVyuN
zrnlmy8Rxi4seM6ZI4z3qAmtc8/iE5PxGyc9URZ7u7TmlyJM/kbqiTaD8Gl0WbbZUVfvdZyiSvEQ
2Yd8UY+tAR3mkMg5ZwxycvlxjSGXs3BaerZsdF/27UKaZgxWOkhSsq1c1LYGU4+2ntGtNzgULWBi
ut4RL4DuDVTBvocjAH0n22NMIU+Dh5i4DiuEPTEVcUHzwSO+e2TIK6T1KZkU5Tlrx/hNs+R/CLyq
f51TLnTrGJQHrmPCJXiMIFefrgaT3HY5MiDvQ6Nh25qXr2OQ9WzLrBen9Ep26QWrptaqr0M6rCeu
DX7ozG+cYJ/D+D8Pp8S57vv1Cd1zfeStSVO4/LW9xXl0YBjxEXN/QEj+XGFaoXoMo8S0Ji2L0moT
4hV5nRwiyaMUgI3mnk7K8boAXe/zIGddFOKG9PrkeRzgjKqwN+hPbQ26Z1Om8NPwNjv64M+9okp9
3s1+RGniam8MYKBtlGb9A31Mb0XbPAQY02+MK5iDE/dNmxLlQ4STo+evry0wMQj3eV/hRdkG7O4f
8nL8L073M18TKk3c6NI6KeerNH60pobTTDdGG6NMHgz0iETmue8lBg5BYIf3cZjUI9e9epdGg80S
uX1DJB9f2CjubDZPF5tksCO+krwCkLdkR96vjOnzUF8MxWKfMWKbdlzGSmJmNDeR0Keq2WgtG+qC
IgCGQSHj1/yuzTk4z3S1cg/B6xkVPj5IiddpvV775reyo+nT6KhHk8wywolLpLjqDKNn0MAeZbu5
NhGwgjc9rQx15xk1yOw6Z7edNgVfOWrQ4KB0gI98Gd7jcNbPZs9ZD8ttjw1Zd4d6YYhFTx9XWtXd
9RAWhzElBjJaSLVdy4VT9gwO72a6PtTZW9yY8QM6JePB8QhpLlH1tcyee9MOvCD9lShRODMwSsqJ
6WTYnFktGqb3VrdQy2BSu6bLv2ACeXd7CepQ8mx0Gf2nGMamHSXbLgVPfLp5K8Bfnrk+0yy1ukcM
Jsc8nrlhsuzDpTX/VNEU0o/cf/TC13RmwPiS9de/f+vQUfXSm+xH2xj5++p/usP4wRwYUaTgkKb2
TDJAfK21ckseY1/kF+dfnRW+ZFydF0WAw2ODVhdFeSLed8pGo2fAgpVnbHjT2f9j7zyWK0fSLP0q
abkexDiUA1jU5mpF8lIzYgMjQ0Arh0M+/XzIjJqKTOup7t7Mqs3KaJEZybrkvYDjF+d8h1IOc3Pr
p+yGwHDyyeNrQGxHHl9QYxQDU8mVYrAcpDdSquq3kz0dGxT4JE6Wq1anx8SMCe5r33goJ0eLhcRd
QwFSWM5rWG0RHVqoKqfmTtbDu+0ylGqY5YSh5vtRB3iTRPYelgo9MlkyOardD/xuR9JOxLHq24Ao
MP9ct+X4SrYBh2DbPfHC9W0r7WIf1Ml0HqbPbPTH05AvZ5pyWdsXyaOxUKLwhFervnOOKacBz+kc
zJBlZIjwGvx1RrHv8zYhyGRTxyDIsyRk6lKoW6HgIQjxgT5v4WfKL4RXQ/gxeWSguuz2kfrmoi6W
yKTqLlAvtTcCKpBniehvNViKeLD7JuurpygYn+YaQgSbYnWGE3aqM5ccYiN6MWC5n2P+RHxsiyu4
S4tn5dln6ZCKknnmuVVG8DCEBbcIzBDWjd3F8xQkg9qt1o5hnUHvtI8lh7x2AuPaxTS0LKsyGfeX
Bhj1qmDWTx6JjWuBzS1bvfcioDDznSBYty1OPgFEIvWWY0YPeJnT5tbvLcpRxI0bV6Y3duGMN30X
f0/JaT56bRNSODYfg+YHQOxa3EwxscZGgvtWY9w5YaCF8r1Yd2VhE/pA8sgNqcFYp1Ifz7qdR0cH
NTR74egGLTuxgkw3axO3cO625m1a4DwGm+qs+9Alq45++lIO/KyZ7dxPYiyudhbvETZTFHr9N22m
RMC1TUlgFbwMNg7GYR6A6o09HnAi4NdjEOVk1qDOGRAG92kSHv0i8+BXo5JKUPEewY1vQfbEH46v
oFoq/SOYkZR2rQyPIWHGJSz2iwy+GZGVX3pGHzdd0/38gnth7Y5jcXJ7yzsrRrkHq7EuHK/2CX4y
U9xyoVUpF5CW0bwmbLsN8P4IWMtokendqGRrYUr+yitCnMLVT5BBcs0CSvyOX7T07RKBF5P6GtGV
N1XinNk10kZFE+aFCkgW06En3N1lzySzzlHS+FNgMzIk2Xz262xvfk1Mp92JphNvuoCbW+cZhxPY
EJz67SFTRDQwmd07KLoQGJQhFFsKPaOpvSMnwgtmsM8soqDgN2WFwGREsDt166mzwpUxz/reGik0
U5PtM/rHej0V5QfhGzzth/Kucb10ay0xG1YN+45tOV6A+mDCTsqTvGW4NGHRH81HQusFp6XFdNoE
YxgwfeP99xgTEUpO70MzKGb6Y5/azTCE3hNmo9dCLlJPZn/mXCErSvWJUHIilYw8QcyJHAh3jr9P
+w7Rblvv7XLiBifaNtsiSCQfoSdlEevqSKxlts8/SKspDpmVInGIZo5TAYhnNbQsA4eYc0mbNlya
KUYF3gzTsWcpeBLx7Yy1bzdadr/y4JrtXNNdO9pfaD01ACk7FH9+iUrH3IU6xjPDsbAuMhASomQH
ZfgLLcjH8qTmb9oKx6cR4nXAR3TblvjgKe3SJpensOY+IIG+IWy1m3a8HdPaqh8m6DKXCIzbvZMU
I1TMaFvOakSNACqX9Hl4P0H9MddMOTngoJO/GpGLLUjh3xOJOZ1FZz1WHChrHDjhuo+SbxVOlbUX
hMZxxli4ZsgEnnuwcDF26tn2rNehc0xssRBvXBzmEJHnsx0u8rKWjLOOq5exeN/fMitMIa4Vzc5r
9bB2ujq7/vHv/vgTs9kTMRzlZdItWJ00iHbFXC8cGSKd+QMtDigMlHXb0QbcxGpwuDclCOdQE7gQ
O7Cx8FliH6ur8wSTyLUbfdaJPoeCRU6kI5PRK1sM+h1gv939zLLJ6kSygluKQaKM8jsc8dld5oSv
g1kzv9R9ewG1dK3KqT9g8xz29jwy14mobuakfo5t8znmcrnv8+hZle6IDzViAHnok76+5cbWn8fW
u52yLzoJo0vQj1c6UZSuVb6NiNpGSDcN2BJd92KlsbjkXfisIJ49UMQ4DxwS/brE7c7Ictk7FQCO
GtGiVi/UV78rMboVyXs1wQiJK/y4pUUMbadU/NqKb25TxDdhhPnDc2vO5CX/0exf8sB/DW3EmbwT
DzP2slUqqRJVb1Rbisc3pxtSsAVpsQX/MqlVJMerStzgrqrTeQ0e4cjQ3IFLzZex0yQ80uaeW9kS
SNNiHZw3tNSgpyJ6HXesuo1vT/mu8yE6FAEVIzEU6R3kBnDf2MQ3ubIffeG5z57bX7Dx4+iSBgIn
F/8bwJRdGw1o+T1mBgDwdvVEhMPsHRKh31iz0dBlGfCoep2SjbRpQCrFLR45moMyfuvS3jhLfQgy
LbdAae+xTRPDY976QfqEtBl9I4+F0gbYyAMytdqLZWfWGbHdF1k4PlLS/IaceASe+qYw0czVkoWV
PGXQvd6rzNnl43pubMT5c1Sw6xbfwMx8uAq5tBEyDSHAL7+0xyIFYW6Co3/Vy8iLrStxgQY1cpxk
8R2aMrjNTLbhgTsQCKxyg7fA3lgNyo9qhjQfxuozvXZybTXdJLSdDz8bnLPbTzzm9HACmNqty45n
bD92XEbd0e5k/pIGDJpTJxi+5Lr6zNSYLODCPHlh4R36UT7EuTN9ixmzzUanCSrnQTcmOsZq20Cc
bwnhQxD/hWmud02T+hZTKn6EyukILASDoKy83Lj+SAOs/HFjBtW4dpANbEez2jNRND/ol5hx8my8
U0XYEIoAAkprMhvxtLk3kdyHt2M3q8+Fj2kuYKzMicAWMs7UxxxN880YG0+Uk1QJ6C4fQoj6AFkj
olJsfq8Qkcyd0QKC9Ca/vLEMTFRNkjW7FhnmZjDbfe1DJ3Sj8Yg4lw6lR6Kry5H8WUg1Gx4vRCsN
rY/WETGjVMYJu5G1HdvwQhLqfMh6OZ9w5QA/Sb36QLh9coGPdOcX1U5T8HzrMu9Du4AJkIG6G4+M
aA5WTeDANzR6hE8kZGK0tnFFHfdYZKO9pYnCVjckp4ZJAgIxvGldxtwsbGia00bPJ5XX75YDCBW9
Ia5d89xVZf5opI8q1Mlta7Ywz8xs2lo6Xeay6gnK/74YgYgk9vLrk20KyNyoG0K4XO7Ggun8yoes
r/T7EDSvE/wSYmip1X84DhjKdqqYtsHeYPkWsKosnIflxGb3iWsMLtS05vH/RyfsHwFoTVrek4Us
zmJAPhX07OOTJdKWaBUP1uh9WwenqWQ62vMs+mwG0xogWnSZQrum5EO8WXtpda5wYazmNn7iDZZ3
PBtG7EZtfBh0kmzAiOD3aepdHzTF00hSuiKy9uJrSLA6yNh4kALoDzNmKUnuDlg5M9PmI0k44CNm
JN5moF+xpR4bBt7RUOo/C7ViKrKL2179HGpf4rsjys/6vlKls5l8d3hKYj4axTW7DUoYiawEKQYq
GZ4nEjLWumQZV6TjSJhz5+0YVDbY1iOk18FgbWWCHbwty2Rv6ts2MyDAzkXHE1Emp6iIv2bDybLc
ds2ZjaJack1peRqx8m/obSQSSFGfGsaEacO3msImrYr2Z2MSv4AjBPGRijETJA30FHu4LVVAbxPh
cM3I/7IUkpm5jeaLAsVXPOgUbUVdYgstQ0TKPWr4UWGitALydEoaMCZ9UcKxFtMncySOmTKo8fHo
8WG8ZWi3HdsDcpHE3onp8XPW+s0jijAKhynU+6IbaNB7eaosBa9H3k2jjTIsNe4BwMZ7MutGaq1y
PFEXHOJwMvd1ipGHqoLZ9DSG59nIz1YAEaFZ8hJ0KMuDOQTpqUlFsUeDA2FCEcPj4W0ry27nlll0
dO3oOc5zeIGMzzc1aj1yks2La7kzsBtatsR1or3ZTBwa9Pu1bC45eQNGjYZxMthGy6B7EH6ynWY7
uCSVRxyIWRbcQOpopfN4dFoD+dAclTsdds0qdevsoiJAT2V2BY9X3Ad9s1DmMm/X5cO723fyGkeT
z2yGm041hNonXBJPptsjxm2QyTdJTjBQHXkr/KO4yBI9rmydmQc00mhbZLRM4et2jXOFUpwN8LZw
W8W+uQFdEaFrGQxyLUSuxHvd30RFcRunLwQrVgTcinuFl38lvG7YwRElYRW/k3+aiu9Oga7e94MJ
Qt3QspAavozUBhmiVpFR4lXtK41qfbSz2lj3freve2CZLXaxErJaUatp1bATAGMyeJsh66ajdIND
UZv5UXhvDFp4hA7BDssSe9GiOAor+Zqha2lrVTFnidPHgncuAGNym6Hnq1vvBgrOtV8UjXavraMA
8FFbps1QG+TfFFvhaWzC265g1tmwe8EuQShVR9EleIzeuDG88rz92qWI4P1zytquoqdk7xo3LDeL
IVMXIMykceeBtatgH18DVZsQFsiyobk8kF1P8CaSFxcn+7FG7IdyHi+B4QAk7EPi5QOvCXdlrDhG
BH74QGA7UB7KWMAzCeZ/r9RINYkf3M54AldGAeEBpcLnWodr1tT+NjXDJYQ6m66t5639wIuu1ljU
m5itL/PvZGc10/AURtAoS9/6ak9wMrDmQ9uU2a5y3RjrU5FsvHYClZm17ltVDuVpbpwfiNTMHVBW
dIW+EG8BxqiNzNv2aPvjudcyfWC89ejlONunuKo22FP1ITFz8j5DcZ1b/S4NHe6lVu4RZw9hZCOD
xrLInkT7yN1uHrwGHSr46fUYk9cydSa6usjEAGv33XZI3eTVIQYb0dhxaJM3GOSH1jTgzdXNHmsa
Cjs/njf5Ih7M0OHhG48bNusmn9faLqKHtJ2oLNgySr2VGPjJ7GiQViDIAfMabTT6fiBVVUbpwsIH
PeBQAIcHj8fAWanAIMST/UVqmI/CD5NzEPA7SrREXd6gJRD52ZkgcMZ2gLEmARunR2rAOru1h+J5
QAKlOFlX1RC+tW5kb7I224rlfjFYN7h2+qUXpbFy3ASrh/raWJa/FQkTwaaJd12KdCgLUSF6AKzI
4gbaOjv89IBGnrEAI/ObkwOAK+qRoNJX2w1fRByOKLwKde1dawvMfcv8x9ih+qh3vunuSKvfI1NU
wNJTBUHYeaxChcMyMjwSlvjiqLRmnoZDu+G0uw1Y0e1lp34Y5aTPvuLhnbXWZZLhe9yk2Ljnrtkj
unnNTLBhUR5COGnLm8FgJ2nFZJB0BXOlwJoIBpekrRricSo1rseKa32Ip1Ou6PDxQVzGtngx6iRf
9VO0j3IWWxBbmPXExnPrhZqRHR4WqEdwFxPhrDHw19fKs7kV83AXjbbYFrnlbZWfeXeRcF2SxVHC
M6ugka+1z27mI+18fdUEZ3LkY74wEW+sMERtDZJmacsvgWr0vgl91KZzU5Ca6XzO7Tq+ACF79Gob
zXvaP2Iq/Vpy/4jRVjdcV4lq0E0TfSUW7/TANoXJIIYxBdYNibVzOzfAxP/405ic/8jZ+J9Ikqep
/v6P39+/FUmJr1Gr5Kv+/WdayfHbP343hYmszCFA5H//mnvy879YglX+8fvmvXgvf3svv/22Sbr/
+Jv/zCXxrE+BafF/6TmuFK4jg/+bSyI++Z4tfYGF1nOkCJzffysrpeN//G6JT/yNZ/lS+rSyhJP8
/ltbdT//ypa2HQQuOjuEEbbz3wkmCUg4+UssCdFTNvWYyf8c03cFL1R/fUfcELW8Ef8LBRabP0Yx
WzNNfhBveespGH8yeCKFEDlGapIY5DE8NIgLwgdVz/IzVO19F3yJSfxYmUZ0DuP5Jevkvk4oTA1j
m15mxkh6IAjbo/kPob4O4mUp/jKN8HR29+msSF5cB5mxBd11BoQrO38nBwPMPuqMmbyzVB0oMo6Z
tO+lcm9dotiGxrl3QvPWqVaWjD7GKObJAZwybx594DfziDpL2muH0PsMGXWuP+b8cYqIuS3mvQv0
23PY7db+sYuKy4JxK53xpSbeguzKq3Q5y6ZpnwM1hHdMZFP4hC3fh+brPBGnflBDeleEDkFfccCA
zuURQaQHz5L8Xkfewa5bWm63/6KJmxK+eoMMNsLpxm8VymNjZFu/0F8NDQ60Li5Omm9/ufp+pgf9
VnbFtUrIZOGjWT6oP0OFlkuWi2v5ID3hBTYXFFcOF9OvH+SEI7KNYTFtczScUSmRTgGOGpo7d5ru
PMXyNo6RdM6wljt33fPp/PsfwCG0568/ABm6wpO4of/jgJsmoOqwEjbbPEfqmnaGnRTIPpMj1wWB
GFt3gJLkvgvna9rML31JNAYTQ+NY4ChZeavvk63VbpZKrnu8yTvPDBEFVPNlzBVw2gwZuQ9UViC1
KMgjXoPsLDbstSdAnxjcWeyiWLED0gKQxlRV6B5CwAQNMDnEWqHYdq31dRqYDywKK4Zh+5kmes39
92oTbhDiySV99ExMYXOCiRT9z2H6X8t34mDxLUeQh/T/Pk2ftX5X71nMefqXs/Rf3/sz5Mn8JBwr
kKZpcbH95TD1Prmezb82Tc/0vX9lPNnmJ4eT1Ap8hA92IJdgpn8epf4n/sKXAcewIKyM7/rnef/z
jvszoOtf+V2/3oGux0n+yx0gA9gh5Gi4ARlhTPJ8sfz9L2cprWCtXFta6AbdAlVsTgT1OhiG5ijn
Sry1CFTu9YwmJuvagHDIqWbCIcvE2xNQxT4Y5ilE+4IFukU0ipXY9T6WHILN7BZvdTMPu4T5Bhsd
XJAIBnHlsYEvbUbdPvATY4IGhcI6EQ/AhrPbooXoFFgVLsyy40UdaUD9qmwU3oChoxXo03QTkvtR
MkmFnEdDKG7wlSWXiHtiO1lpglBuNh8djRGWRSfNiW0GTOD67iFO7eBbCqG5IJUABZlpFpRJ0yQf
vTlJ7sB1kJvBQxbP2cg+x9EgeZVn0kMSB7tFEVMi549IVNTkzdAENjbcUfzFxIEwLV7SZAOblGtc
8ChjCiSfve/UH22kk0e9qGyDvie6QYX2toqshnCM0X9otOmCVYuSYFMZELTWXAzm1TUYW69MjKRf
E6MvqcXzPiSuMAexpbLRXxmNLo91G/QAh8JOPbKERvVZdlb1btjGdEOzHn4J0tE9piyVrkWv7G7b
BLYFwVUThszU8zBCKLrxE9wMbE+w9sBco60PJyh/lic2nZMbj1GfiJMcMmS/Nk92xInjBGZV+vUm
HdijX9xMkdtNeGrwXYK7xts+16G9ShTC94nc9W+1V7CcMApdv0oSD6atAwCAZRl7JYfnbD6+x3VD
sF1qBl8QCehTGhZlvqlas39lrkO0Crr1bZtb0L0NrrHNrCasKhOBUueu1M3BCXvWUG0wxMeqSabH
kajpIygG8zrXVLIIPDHsb/CQ4y7i91zbM59PmsXZe4Wj6aM3y/GtBdOHsJRu5E6RAPalyjuEe2Uc
JDNIbFb1MCAIc1/RCBlq09WG/9mcVPYDy5V+iQ05HqxeY3P02P+RiuUG117K4mUgEwA/fYguapuE
A3nGBjm119rCz8TkPZMaaZiV3FoCHeVqUNXAsCcQ187TJEGMU2IzJPVDEyeyoOVQiXdXkTgYbSAv
JM91PrUMvyDbMPrxYZCuM+Jnz45lmW9iqlh40RQe3aGTZxOY2sGEt9rvZ9EkV56k5ikzRnVJXPSR
cFTp99pZ0jq5EwqovMynazGmmGeqSV4Mq0JNRlW4z5waulQSGvkzOHJIhmVnVvaaLPAUSJ4CgJGy
g98nIQkASaTw+2qF5hV/DSNdD32Gl5ga1dtQZLcJC9OrNZXBPY9aYkR8ysx1HXjewoz3790qgKue
J/6Ozio8a89orkaVqLshAlxiN7b3GkSu+c2QU//kDRxTUUrcEEPY+oeFFZdf33Jf/MC3UK16IsMx
L/vPDcqZH3ZcdahjKoHuH+L/IyyjepfZC+AUgtNMpJmZHZAwAHlukZKBh2zX2myiHkdy0zwNxii3
JVNevRobK8GxGdUIcZh9HfxA+1Sl2C6qJsP313RIgzIv8S9eHtp3paHCo13qEbZ20x9Mg0QYmRfJ
3oJcdduDsf+YPN3vHJNYAKtLgi8zhsg733XTvTUaCRRFWj70grE1rqwsjj+nZNJReYa9OsMhqU5x
BX2hJ+vu0AdZzSqnrHaWaOFKzZbcIbRwYWvRaAbYKA9hq9kwkfQmLujv/ceOQIUfNYX9k1agNzBP
AWDHcBIvkMO58FBllPk3wUblAvqlO6u0DD9DnS4/J6hwNkrAbEII52+EBVOiwiM5TYRt0SKQeKUS
HIkT4EFRZvnWmZf1Tlo0h7oPuDPZv3GiTOycLA4xk6GPa+enlEfQCrjcU+3NBLgagoTjul3SYK24
G3ft4C+3ukVbOXdlsiMUu9yaBvEUPdRiplZy4UL5WZi8qLqubskwq7/4ZjtPmyRPrFc76VNEYT6B
HnPdkbdUdO2VN6v+qDubt6c3Xgcc/E8QEaODrBqxT7vBv3YToqehbuVOxL1aIfLI0PtgL9QYtC+z
VYdoqqCKs5GUl4F5OkhyB7msGN29dmOUMdKEMms6KDJMV92I2BR3AgjWSxFLRn2IQMe7yChBO2uE
qy40DuFs/MLOzn6U1F/GPmufTKtSLy7CnAvKLbBJUo5wU8X4VmisU75VeydtgQgW2OmfiewIH2M3
B5nolH5zLmxUv74FEg+qJsRSYgE2tWrmbd/V063lNfYevIK4tElSvA296Lc9vGSxFgZERwwKKZpo
YTFKnAIDCm0b2Ll5tgbYJbuiKubHRNgp0Fo4ad8FEtpvEYM1aO9tKfM9kjMQfn3sVfYmj4wl8sbR
4bPbIQKKjwJpAPY9dxjrWzWX/t0QqPw+1HbyHaMQdbI9tiOUX+ye3BTNE3oaA6Ax5N+eounRlUOF
AQUnNQ0g6ToDuEOmH3hTwxiGamp5KxU4amcNfbf3zIjwAW+oH1BDXny2xiW48HFU7dH1FRqE0S53
ZTJ09cqZ5vGdhIxiU3aB3W0y10mukZtg0Z1Z0M0wtymALLEPmbF/8VrgFVz5cmU2YB8iHzgwA8Un
ax6Kc0usNNaWwGblWvbeCU/MeKt5SOzDajAedVboPcczNAgL6CHG1+SbNhhGp7hfMIVFNI9qHB5E
MgC0rQPSNjE5rOwIdp0Xi2hLRJ3ejQVizClroufIi9TFZ7SGJzYcEFA1oEeX3prtf1k2AOXcynxv
8Eds3b4P7sneCfAo2NFGIQJYVW3q3vJPjK+hFW+7YCq38zxn7KRiE69jAkJ2q9DwbmtjkRhZTKhJ
FxIwQctkgZfkBPOgNspP3jQYJ89X/dZUI2SBUZqPoQ7ibTNYLnrJKkD05mT7bBpMYJwRyUlWy1Xa
tf0zLwVarZMzNWQkjOTNTbjmYSHWD0Ay9SYo1HDrpNyWvjc7L3Hh2F9F6AIztnDtSEXIV5kskfAD
0rrELPwD4zNcDsC4f4D2828k8ufnNG1JbY8i6BMIonaNo+tTVFOyeGkojo7p0mHnGYUTdeQH+8nv
QTdJNElWcG6FvndFuwudwNlOgeXv4BZAUVXlVwMXbg3YA8AsCjufmmw7qNQ8uWnBI9MqqhtPmzOK
Jqs81ZaAF0DWEkiWslBspcg37VoSSoj8QZ4UtyyP0cjnfP5o0p64UYkOYe2Trn7pZH72Cb/2BY74
S1vAHMmxmO2YGBuE6TDQ+Vtb0AaBnTFxNfaGOTbnULORmnCInqK5SZ/rHuUTwtQeRx9k2Ru0VObn
1o9jDBaVR8BmDi89sJedsmGmZ4Mj9+rT57zFTqXIA0J1Y/vkvdpgCmVqArqxrcFEfghN8pJlKdKc
qWyHq0l35GwN4cXPchnEppKcVrzCIDbtgIprDR+9fGcllzO+Bn7EMQ6b5BuSWjjoaR9jWJ9NFRB/
7tYmD2vKoPv/5H2y/v4+2bYpHIDUjhNIW3h/m2AMYeQUEvXIvpd++MEiBxKcm3HeroSNdYplbxpd
ndo3p3XrGMMP0525VZgp/EiNnNG4YHW0N4ca7l8lgq7ekCTAx51WHablMkiaF7z7xivqAvkkvQA1
vyxJzFjzmkW6sX27eUT7DohutGCV96MZHmoL2AD75XKfO2az611sGTZymB9oX+VTHRoJss18Qmdp
1P0GvF2PCzhuJhYsKVf1UQVTcUnHRL04kc0IBqdE/vrv3zbb+/vkh+srCBzP5n5wRGDZS/LwL23n
NDfSRuwZH6qW5SUH1SZog/zOtpsKTTmyW6MDHdxqe7hEbtjc8Ovp73O7MGYJE0GQ58gIEkjkz2xZ
yxGwSukivAcDw0wFv+EmTIf82TGMcBuYrHg67bkGIMQAv0aCM6VLSWkNHAPtF80ec3efYo0baTer
VCBwHDnhyNLC4mRp3kgcQBs39T/jOcXymcqXSchryPoJEFmD2M8NupWg/7mtDDU8TBCl1mEDJH1m
ooNMvSI8FdgDKVMhnm0vYJxeNCEkO1dkOyfPsGo5NebjnkT1i93CuRRd9OhPfXZMIyTdRk9YEnOs
x0o1j/0Qvoypz0iRwWGd49+N54YVyLRc3l0mf7iZj9+uDi2SObw8O81zrXeg5bkd0Lhwa4jlLrF0
wy4F/BLO7Kko4Mv0y42FrJ40qDpBGs1VAaA49CC59H7M9ddpA7GBJe+Zi2XMr7L+4IziTrY5yX2j
k7/XHca4Sbu7XmhAlkueYUCMIeZDx0GsHcot973LrisdCEr0QU00S1qyGtD6Vp9hDbiI9vg3RoJO
oOooW0VmyI3qxfdWkhVdW87jkOUnA9F4W6mbiuCIzCAxAv8JkUiOrlYlxqy96sGLGcQkEQiLEHCo
kxtHd8ah8wfyyKrQ28RWFOyRQ74InYZYu3OsmdmXNIfsX1R2Sh4rOz6oIGm/QrhKBTfVPLqpCnZ9
O75FLVssMTgW/Y+b7Chmo51ja2/l1+JrH8FUi0a5lBosU7PFsj5gRmQRG/jPETA5CEtI4qFzwKEG
oFcTP1pNZNS1yIAsmJxAJWnKkOKsPDeW6xaLNRuekdUKdOYWgx1XdyGvKiJwzUV2sm2KgDwmRaxx
5WHVgnBE3zpT7KRj1O3R2TVPpQ0I3p26DkqAwWIoTlAltwYp1kpm7L9I5BHagOIz1V8EXtedFzAy
IXIzOJNP2H8OzII9VN71x3wQWDHF3BMumgl4LnZILu3SerpuDZxVRAyDtGl+KSpMFtE4hUeSlFmf
GwSyeZnbnXFIyAeF+OQs3NC7nwb4dzEP3n2LfAYqaYcQX6Jxc5eON5jh4CAklo+G8jAHRUR99qiR
N3FmGw+1L+tDBOtnqwJwB93SPiepard5j/BcpHgxkxR5ojUir9UtRnrR4yidFi0HQoaVq0vy/gz6
fcI4wTgQnDjvscuE26L2nWdbhwL9p+EdrHiRMPzRxDOKPbVFJF+VHaH5k0Z69DXT+R6kr8Vd38NM
b8Jn6FL2VSKNOBUuUYxj3s7kJFvoj9wRQXVICS4AGGLff+7ZwtwwJczvyf1WyB9ZJeIAFTVmcjrS
lV2EL7Uzq5WH8eSYkZi0LueyvQMIs9BEACY3HoEdYlkxxulgA5Qx3IZIB0fBAP9jmGHYtvwM6IyY
DH8imbBb5h4RlsUPhG7Zu7VMRcKSpJV8mZSUfwxNZtvCchj7kQktDQ8qtLJwHiviRwfvRXB+7w1f
m3fCAJNRzCxY84afakVYVot7Ri3pQc3BtIyXwBs4Ou1kSwgBvrLCTo5OBVJiBBihEVEgPs/6/KAJ
fmGAVHjrVMQvTWNzx4qx3FUsl3DrAKoIJr4jHlu5yuaW1MLeFps8oOhepYzBkO07rEEzRuU8cPVt
3pZMcUZrPw8MEObo1kVxu1wG9YqBz8tEagdnXMi145cC4BYzKpGQQSDjONi3Nu7tpDR/RHZKG+eN
chPwGqsQrMdKT+phzg18qgZ5aBj+4uoJ4Hj3RFJkSdCjo/bOoHn4Fjy5WWIQIrZyokUSVEYppTeN
Nh+hrO+coXgKshAn7NCWYE1LbJj3jXD1SUCBWctWS5b3CopX3ON61tXjv38Sm3/fpf39Qfy3Qi9Q
zLCccfL39AOP85v91rwbb83DcNveAyQp74z89o9X/P+2oF1e6GtVAy/gtmbW/fOFN+/6/S//sC3R
Dk/33Xc1PXxvu1z/c0y+/Jf/1b/8uT79T3avLCEt+cv7vrzCXxavN+8xq4I21ur911XBz+/7uSYQ
7Fwpgpn5m7bw3WWzOnxvNXsy65PE3+FyuwbusirgM/rnztX6RNyKYGLqsF9FdE6d9XNRYLqfWLW6
AWUpcwabh/9/Z1HAam65En5d1rGFIKHMtLGWSZoCj9/415LN6kCM4jgft3KR1Ks5YSK7fKF98//8
0qYpNh3p7OdKZses1veRXxQXjPXPyRhVJxZ9jKOdVR7G/oOZ5uamtVBWYDa9sdxq66eDfytTpGSJ
29oIRYnn7KfuyhtgrmlXIBFpWK3MhMhqqWJxm7uNsx0Q3xdp9o3V73SDqYd51+BE29gCa0NA4xc4
6Pct24iTdgD6Mmw+l2xez41AVTb584db6PZckyuxauSqjx3wZz4duumJYKtzl6lKjGQLaPQLMKz2
TtViG7ntbWiiCk3FOFzsPngxs9k/ysGcri4Ksgoq2KajUD94afE6Owo5W9eViBJjokV5kw9eMZIK
6sSEPSKOX1A5/Y1NKHYJK26XQn45INyZ4TkzwoPrdO5bpzuNS/DAAo52WhOpdfAE/qY9oAgu956+
Rp2D/z9EZoRXv/F4shj/h6Tz2I0c2YLoFxFg0mVyW95XybTchpDa0HuTJL/+Hc7bCI3BjEZdSiav
iTgxMxHRidk+98afjAaoNDAcVDZw44J1q+P2VywM/nVJnvj/FyRH8dYL5mG9tOzkf8TWDg/n33x0
SzKUw/6SJDE+Iwjv627gN5pn9lpFpJp5sToHdNGE1DrTJprIGoAAh8Qoi11oit6wBoeDoMwU5JhW
9NqL7DNfnDpg0X5l1OgoAvuWaUhTrgdphNeQlyu2grL+Ys8AMUBn77oz/lo23jbBSmV0hjtbbZ+Y
egaQQdI/o8IvPvrQ2TcZSykbJRSrXGXuswnW+Wya1RMSNzTusLzPys3UmnO1aPfCA0OgEm7WlJ2E
2f0tnW8qxukr4XLeKAG9sexnoiSRphWkO8Zos//6dBy6cJ9MW5Q0J8O48bTNANHcV5qYEr+ed9SN
V7sACNW1KjyWV0gh5dY1XHktXVMevhQQ2C2nuro43fTpKbKIVeI+XEzOR/6vOfEJWXEO+vQ9IDai
ie36zvjVOS44iX3EO/iZNCfKGEIp/uju4tbEhuaMOVH+9hYwdplAwtc1KE2j34+leyOusb+OeLd2
44Rbnvmdc/F1aJ1bzmZpT8WRPcQJYbBBgUSK5sR6edXVNSpvndQnplpU/2DWvFGezeVLM8+bdCpx
fhQy2sglsMUtCn8vvRBdYdk2p0nKp4h4GiSOVCVe2QZbcowOaV25t87Lf9eBEVw4SDwzgSC0uCqL
fY+QHc7G9PDa/IFqPn+LsmoD/qOlChfpl1QExNiJsR8rZGxTFqAfnrxhxx/uDQr3jRqlPLJh8DYo
91GTYi+52ETGDYyQewPTB+XLPwDRZ/i25ZZkG8SbP7nV9edBpdO5Nxt763ZMnlmTyXtgjUc3pcic
M/1hc3UgBhy4OpKlqWoyQMBafJAm85oOIYByL4fTB/QNIJP6mWL4dv5tIIeZhVGEOq83h3PNEB9p
IybNjJ3a2o2S/jqQ2DL7mn+eahL+DJYkvoPTm5cFtjcsU42Ad4GonR3cDCur8xc3l2T6h60A9UI2
4bSY7FVnOuNi7ys0zP4ZbyZM2Z1IK9SbJkNEuyWORhfBjpow2ru67tZG6RqX1u3uDADmjpFOl0t3
BzBCs6vE+lYPzUTU3x0sgXP12NNonzNWpK1eV3n0F0XZVRgW40/ldausdFdWNXzUJaqU0W2Id2DO
Pwfmn8ltLzP8kaw0ohM7A0ootUZE5J5xOh7m0Hvg6yO4vI/31EMg0OpncxLFvvDyJ8vTF4+JJIcb
LjYrmHVs5sfRaAhgI2nVhZ/zX3gUWBoC7zFvCBNC1agooDL3oMSoz6x8VmJuX7sQY1PsTr/YpuE0
bxcqXHJMmHVurBiotN1i4Z/HLysmscIi25bMYb2Jq/gV/v7ethkvWD2GGoIDKs+6TbY74NfXnzQT
P8LA8AXU4680upUVMrgfhvnfBJ8AsLwB9IMGsSGsjJhtm2UwAy9luveszX7XMfGvCeymZtCHARgK
jOw3WBfvM8Awz4f41gQkwnMrfQ3ReBiyHJ4xoHbEJSTN9NmfZqBL8IFYAz4SO/An3LkJXVluvGma
tQ6J0gpKNg/v4rkVtzqOklOm0quEH+X0y5GJvH8Couhpsop49cJEyWequo5T7OMhVCI11WgAIlPy
k8OJ1I37wVavX7PbcjYGoHu0WNCQEo3TEwoPg4n53zAnC9fUQghd/9TYOHGks8/r+RCjCiEW2t9b
HVYTZFpR85+dssR8aH94HaX3XPpo8ek8CYK4DKLizYfMNyC6SQdNBUySrt1p4FMHWJVN70nWbbya
u4ZLIhSvfTk/kJ/ubB/ys5sAG1YhqlvxNHchJJiUEXdXALfJgB/L/Gjnlnue+mGDkSY7MS9OGEC6
CZYa19j1ZWyvp8Fkf0BK+qbSlfMcBvT42hnaQ5Jli7DeecuZT5TkN795GF9shzl91CpziwDjCJfG
2fFNv2Qt9FY7NXY3SUAXLqyCTMksver+jfxlccFu2J9N2Z2wOWV2Wd8Z7RH7ENvsG/EOYA9MD55F
0jWeuk0pm3gf41ze5NnMNlzqL9St0Z4QCMQHuQ92ju7E2iSJtS85bmR8Ff0tUPqXMZvp3sGmRxiN
3T1jPVuBbse65zfPrk2LSqIcTJOFppXWxW4Axr0qcjHvJk7dIU1xEGc41wlu7G5aYhtmbJ33onrr
3cc4VQzMWG/uzSBEqmQbPLOVdi6Vnf9Yg8KcugAQxNi+9uqjhCyB3pwU1ySHLTM0aHi1xiUem0dM
UOX3LFsCvJDUnxJbfpt97l39FOdwv9SRrqEfZu41a+rFDzxyEAG6dpeSiriu2o6X50g+Q6SrjrIk
YTlBN05qgCTN3bQbdMTC3Ycx2USey7GNVXkDyCeBfajuJDtkFomz8iKve4rjynziYAiEYtVgoBeI
n02pmfaBoO3GUeHOUoSQELiJM5FVvVl/ET+FL1VDyLJzQ21Tp/PPUZgungHSDLNJoRTpb27rxPcR
hQUSvSk5YfgFwwukw3PDDX0yu1+ARa2JytriV35mJR76hTp1MFS3MvOXe6ZzyYeBTTeoztiLQXr7
yaje7TEEOrVoboymeigE9rxS3e3Q4tgsLFiVrRybNZ8Pi2QRe8SXMekwQxybVEyu/ON1lTiHYMAu
kLOHI/tiAmiS+Jyb1qvRq/Qo4tbf5YgR8pRxS9yyp4ZneCDQrn8eaxhQvldvphTE8gCMD2S72hWA
OdaSCdNLgJg6pUS14mx8ndxO7c0SvAUjwrVjhOYvtg/0D3lwKYf25mqgalY0mTxjPaM0iLsl65Vz
aFYU+2zASgnfpCwSbBtYNDYGw+UNyXbw88EynZylEEnoqbkgbVgNQY/Ove97nk+j3vWq7Rn6qkOu
jPOcFyV5IeLdnTheaQXMKUwrxh5RjpFrgPM9yzFZNXwuG6lCUjrN+nky2WI3aGL2Y3yy2EC+asA5
t2J0z2zWV1poHKrer//sxz4/VGV19jmz1G/EJN0JsnR/JLLroRm/gRLx4LuHcffqE+CwK5Sbrt1+
fJczkTBeWZaPoiJVIeN/uat8n+yI2Lp0xIjbnDxpTPfepOCBb3gwI5jCzIWPKhX6Ubgu2ou2D9ey
Dq+IVb3nsTt4fVLd7Qo8fVv+bTq7vWOQwDTxRrtk32Brn7o6ldcppBK3IYsR/oNR3GoALBB9R/Fa
hdNrWLw0NWkk09QAGMoL2Bdub1xG8unPkjnlhlZil7icqpExJ0IcmrmkpNeKeqgBYDR+2RYqGT/D
0aIhd6/ikCdoZC27Hi6SZOb7YCzhO8T/giPUU7SPIlsf839mWxmrGoallnIAE5NYa7xb/wzn30zU
/AUw0nRvVfknjD5MM33rAj4MN5qmQ0A4yja07Hcc0a+W0Vn7hM/nOSAQFSsA2HVKc3fexz38iMRI
XzpDv6e5T15mQKakTsgaTmR3qERObmk37v0M8zo8oTwVT6Oo/yYecGonB0sXy8+KpfOe8wNgJLUO
aPUzFhL1JfJhCS1+nNgqhttEfA1Iq5TdAhXrASFHt9Wz69zsTk1wUcnIsGpNkvys3pBczO+A95KH
6Fg/Di7s2yohbUFlzrXpzasPOexRDGGBSmzG/jg2/Li5d2nz9Jfb6fwKZe0kxiQ7IOtOdwY5snsz
At2M8uONoFv7qQ5QsNFoIgcg7EVENcXW6Kp1JLxvk+7/7nWUl84YXGDwAmbDkPwUkoC2dp0tVAr7
YrW1AMRWgoDO0gtMPUj0y5nsO//IwKk4eKCh427OjiXusBOG/004SnW12KxeDCayBF0a8F8L2lyl
h71yeqDlTnztQlh8qZ2dYV7svT6CXI7Q4wH5dG+MKHdcFE75YujIPRIi0ri8eTPIW17h2R6dZbzS
+QteMPs5c0M4MUborVNd+/fRBUBmK0KKK1kZt7I1zniLCRIMyvocNdjfrDRcvGAyO5uDpHKIW8jz
wrjVTlWf2OQBOiL0ZJWZ3CThK8cyv9EwD9yw9IWQpvBrwpgQEy5Ki+x0sAY9d74FRMq3nU8xNOJa
iKh/VLne8k4Oj9pV57KK/Aurlw9XFvOJtx3ono8+rU7SsvW3rxhlAyDIsIWU7/xtxwu7PoysVfco
2PujGyHNCS0WUMGKlqVlgrwvyFm5ME0XxzDpUgiABcqCNt4GsVO86JCr3sY9zMoqSq5C1e6hFt1f
IH10qTQbnjtsodPiw5ZxfSyMaD/4vjwNXnGJKmQIvYSm4LMm8vh5S3a8gpHrxm6ii+3Asc7Jd1uJ
Kd3XLvGzUWgfhzi/VP0PUR0vQIYuJh8co2n5N63snmmMfprpLOeMPNBWoxktyc8qAli5Et5uBjWh
xnqdkYa1NjzxK8MXy9LTu3l2F6+AEL+kupKP/pAu672sVu6qnCSLGDOhXVfzjv3h1UUevmPzJVjJ
nepsaLc0uhXjjU/8ehjU7PlQDC/hAjOifs+AVl50oT4nK4tXVRT+WdgViDYCxgGoM9XgHUeKbDKf
w3Mn2o2Rm/6xZ8mJZEuuNDiwdcwM3LWmv0JFaoEsQxNOmUaolOmQx9qttexk33jQqwlGv8VUl5vZ
YTKOhGEjE/NLhkIBXRrfkmTamx4m6b5CIG9TqNvNC/JJqNyN86PG6mnoNsNcfdQCzQp4lTdW9r8g
8DHfQwnaAFxmOHAGHfKP8I5dyMJu086dtaGKvAozytkI2P+MqLu7Y7USinXo0If+geHHPwnGf28F
prHKgSNvZVjjH3WdPdwOiDFGex3TQR2C3Pwpu5HkdEMSlicCtakKL97CacObNjHCX+6EtTOwRYOD
QoQ52ser2+VH5oTZZ5GxFzfASqxDsvjIp5rbk18CTfToIbP0bnflTfiqvSaueceg7qwVaeJbz6n8
jQBFcoMX3xxtInmIGErK1WRZ4TllVkwv6A5niSJr56BsRcySFvSb9V/PdPKVkQb6Tj4C2oNPW+ZQ
1mR8EXp8qVF5nXNJPmGioPrYmhKo6jKe4aAGpYuBHm84uoTKtZxdboziIcH5sPK7pzTuPUA45mzd
jJgw7LZ5irBV5H63cdqSm7CPn5mOfttpVlxYO+ELSFpc/QjQ6PubZNPwaNRm4L/Gffygxj3LPBk+
R4XWQmnDY+GcVRBCSsARESlCuay6V14kG75BvVUCWFvPjOjkjFDYe9bQfczHjxL1Ne5sVHWO/Ai7
6NlqjOfIohVnL9ocGpIXN4IczyEQn8kSAUYvsLI8bsBZ8cHg2YP0lR7quSEesNI7Ow5MZFTjvCcE
GFuewTU70f9QAILUbLp64gihbOlPqCo/WwGAZjDZVvsRrkuj7AgECpjrWRUiJbf7Qe72gJUmr17C
QzT/USMvWnT7/joD2SDa6PfgSo3fxf5MsZlVIfpbn9XuKouyc8FqZqtGpzrw+6g2ePl9iinMvcXk
hC/kTH/k8F1BjiUfkKGea1IdWcImxUHZd1c7+a1pu0XhajBbQhFXSTRUJe/tZ92uvRAsFSeJTXdY
7ZqifMor17vHqh03iIxLU6PYIxQsMnH1Y73DlK9aIug8dR4a6nsV1UeK53ydIXVCXZe9Qv0ietfs
WVy3P5aHIQXCxqrJh/i1b5nxFGkN5iJ27nKS7Dij9tDkXbSXE7/rTh8zuiJIjh3BMIWzSz0Sxrhx
532tvLO6A0v13rFi8k4Yod/MQZrhT26jT8N1d9K2LwJDM49eAfqUqQ0jZ//Wo19z5nhldHNyjyIo
fZa997x0m9otOLLSUiwnF2Ct7QH+o33FnCtYo4dMPsvXKJ7Ca5HGK4B5+jLUFHaANosDx5tLlSpw
FWWoL7pGjDvd+4h/FOw34Xr/bMZuu67LvsYQ31M6FTcVwC4qS+Ufyhmvl7w1YTNt05Io3DoMqlNl
wPWbmzG8gsOfEFkQflp2t7xCR+L68qNrBnvlOek71TtAtMxAgAxbPTZ/yyTst53DXNDmcw2pg8lN
L6LAw7XOkSlDxW9Pg2MrCMZJe0gz0O1MRpWI6dyTrObLkHbobmp/2hl5fhpzajiizc8Zcbj7ENY/
hfMO+RGZVjX5V1MMu00rEkKG4SUCmbWrlzSSRfxPKhQ+DYC3PXSBKoarU0AA0Oz/SB11V70ptzA8
uQRT4QFCZs0qQobZUf06TUxlmFS88U6AxywIQwYW9DwRuxR6M5Npv6oZ4+t10pNUlmGcA3AIap9s
AXaeP02Q2GfD7X/RgJcb1OursSfqK9k5RFxsAQ4/mmrwiPxYtxiiUbdV/X5qiKptOSNFaJ4mA+9S
3im9u3KxjVueNsV7j4vAXzJvU/HPkwg2jHDGeha0pNdbmPm9GCl9NA3v9EfGDrEDCRATLIbE/5Nj
XzhTF3opk6LKyRgWzi0GqzyvNwIC4mYYWTWPOMJm+H4DevpdP0NX71DtIarz/UTtBEJuwC7wQnvv
y/HKdCe9P6PjHqa5emsccaxC1lF5X53jIV0p3gaDCg/SBEcOoQnV8RyX0DVdfFtjx1iB6ADsMS0h
9sSAQN3X5nfjQ02PCMr0uqkEDJC9pjoQG8+IDvGs2kNMXbWCJknqd3lmRPu7EVT5WfU2920CHYP4
aceNDsJF3Mkq6Jk1MSbomV9O/JD+LpsLbC12+JA9IagWpQxHovxXx3OxdVLmFLxPPswxOXnomnd1
s+vDLrzb2kQ32AqSBEpyN4w4BSOZfEXtYB0GZLqbUnASGvWfgIdfJ9KiSy2rmCiQjKVzl13JmbYZ
v9YDrUNMfYeIzfCedT5MxFH9jFO+6BAPUrHxMmPS1VI9rSYoMgQVeda5idobXdymZOTVPkKjldt4
Ak8I9epai5LRvdNQcyXlAfAcYROuWMnAPTYEgRIRRFvrN5poJhvbtW9dgwZSUJyD+0HtsV/yPYWp
xEaGxlvBengrxmw1Z2Z9QOv/HlTZZ1dW/0RshDvDQXbjsksEmk5Ggz6W6fyb7VPD9AJssh2C8yyN
4OG/2G33b5kHvMZoFzRRgRccJAzXiaz2rO6cDOFLhUPvhl2vobZNeUlYBHyZAzPuXmjEi9Lf2+5c
0FgRK2J4dbGx8+yztol1Q5mW7cmR+oArl5/gNz63VIQHzWg+CXP/yBP/rONuuCqc/aIOwsessmxX
uEvSCUFna9GO6YU27FTP8MzLAXRx6ffOunaS9i11WGKVG78OMZtUbXDipd9sQkgx26hAR/0fXKUz
5uW710hO6CM7ETWQvWS/rTx32jZ5tKVMHXZxjFcGM8zzYBvOuZbD1YjBxDSGNjZlDZHRM1oyGgIz
PhCI+2DoESDUI14ZQPGZ4fz8q+5MbrMs3ytjDHcoZ5p3A4zIOgyQz8RVguhKBmTNMlBWTgo42Gvn
M8eIXJplD9iShNiPtr6DGqyuSQyLeXS0v7HSId9A2/lbIiDZmLCsrpjEvjuf3jcnPBfngfNAvibv
dtM8zf448KqUktKlE9c68NDxd8avybwWCzMwg8kaoQyCaVi/jjD3iDT/8BpixSl+mL+n3PVBnp55
Iswj8ijWuPO4U2PobdLKZaY1JzBUM1RhCjgnax+2hMsioxGIjfGakAFEVAwWp61R89vzjxnGtS9Q
hNeQSUdKa7ZLfLa2OSwUh7qmt2ySexBz701Y2axNkTX3Lf4FWBz/fYHc8z57Yji4sRvfK8EugBdI
ssPqltxtWmOU0qdF+rxJUxKGqLJOYEAWyFFSPTnIq6EtN9sKr8gm1zlRUWgDt53BiotAdsWADn1d
AZsfAjkJ8GmoHgRt1TudIpJMnEQdRRaKQ+SzUWXLs9ezZd+zXj8P5NhhgnDyQ5zaZC8z1uNppGTo
IG/TEBlPSDO7I4yrE/kx0Io7H6Grj1V6tjpxKevwHTVB/HcaaauZ6pJuY9XHhln9o1Kj2M79eOKq
BsprinGfzzNz7ComoqPOr1KI+FolpJ0hkL1wB5BCkmELoF5IcDQ9KctNrlbn/cWu1u1UVvUbKJ/E
tEbefHUQjVdzz6wd/Nlc4LlWWXwbC4sJtGdcuoLewEHDmXV7iDx61SwNEZ4OY+fWvbz6DbWBSNqn
ubTixWLx04CTPyvLgkyDCQotb7GH8s34vLB/OTmBcA1zB0IX97l01Lk1MhOrMORIzzPUBcxY/+IR
2NEHzd1XHu11yrTB5tRd//sSOKWBoipcDwY8h8wy9b1wmpXtmf1VW6kBeHjYhHjuTmGd8BH0i75c
0q6XcvyoU884RLakVnJaXpngTOysvBLlQ5ILA6ogaGlqbBZmy2i3c2J/P4XOza9yk6PGY1KZpbNx
irA7jbjVAx7sfc5++NAzJOGs9K9e454cWgv6WqDukR6uTdn8mK29c6eme0FShUrLSXzkedYjjjOL
h43pfhkL/JekQHwgjkDLhkSLOc87yGY0Yo1gSg7L7pxAodjC3bUAYCloc1GmDsgnrbXNyTw7Qi6B
p8735GMkrawvm63PqlCgbwJ7abUZYhgcRYsoNBnOu9Aqbqn0JEkTPHODlJ9EPz2BfssIJ5g/OuIi
ycXeolq+kz60UPWZvZRcPsM409iznm+G9puGV3rQ6pzoPYwJ8CKQQjgjiKsUzSVwzrurYJ+kbnaH
Zf42tdgf0IMSCqItfz8YPftRkV7CpHxMPi7YcuQFUnh6G1bs9WAPeumY7OOs47ubR0k9FtbgZ5wI
Z/kS+uh7LHXQMxM3QfhK8R9yUJmbOfH7dTT9A2pCAnDk9uuQNaWV+t4u507e/idbLuM/jIKTznl1
hurNF/QKXtT9kUXw4jDO3RuB+CgznDUC8kwRFd6+E99V140nm15yNXTmm79sbsfWQMjo/hmjGucF
SfaV+VGP+sdC5RggoNwqw4Oo9aO8X3Ky293gwbXK0f1NE+VG2Gy5t41VFs+oPufqsyYLkJ0YAQsl
AFCTPefo0cnXOIOQ352zMWBs50o4bnQOzGMPndtdJtjmueYAqAlBCV6vmY+U9/wm63jZBN5a53rc
SjmjCbRaTJzmlbH1yCRQskUk7+OaJuav0kJpyhBmqAFzUwsbQNsfBBroQ+nbOBIRiLYdyDMp+nfW
HMgsC/MZFe7KTMHd0E6dhFu9q1zPe/gMsKIxOG9NOJ9ignsZCbKQrPYR29W0MtrsDe1HxFDulX3X
S9rJJ4dkv13Y9oDZpxcrVARfL3LUJBZfopWv2ozOjk9cp0aaJBg28eacZ8cEObXrDbQZYf4ZkNC0
6jC+opWnu5t1yIzcQoHL7bIzDaq8uZ7j9Tx0+B+MpXKsWH6afn7Le24tc6KbLyi9Jid4be3fRCZ3
22mJKYu4xcNW/ErIpFBu5O+6wf0JCg90rO26676xXsHs9Xz+IW49UUFUdNi+03OuOzNH3dUksOX9
jN0uIeZVOodrYJUELSv5aGZuPJJZIWRDuJhqzpBwptfCt94Sy2o2TliFLIdBf2obdGjsgHrNmVKH
nKQV7vDV1rLtEw+bv0vCiT3yksIy+853bJ6jpWuum/RKGilzaBbQVedtVNZuGN58mCFhBW7IYD8S
uMtdGH8pTA7K+f5LOndC1BoEtCP5BCyXsLXCsQGUFW/9MSrpK6sPiVpsrSPQD874DyvijskL6Ahi
NvGApw9lhotnFt5g5v02coiwEVIpOzXvfe9dUxcZ/nfVgiqq53e0/96FQ2NMv9MEp6zrkRLRuOmP
Y4FCrKCzpUZzn8kXOigvv80+3YD3HtTIxIjfmRifgu+eWP+ICUVPABffdIu9P4dvU+6ShMiqpg5H
Y2PCrHa9yN04FUPO3i+RX+A/riDvr8zhtRPkzD3POQ1lrU79RJ6AKqgAQ94co3dEjHEpw/xlEuTA
B0sY1ww+uMKAR9oASdaxryj8m3AHA2yNqqomfqHaE/zX7ZApmGstqz2eM9hfqG+iuXV2oin/JoPY
ylnfulKzXrY4vq4mZ2IciABxtUYRZfG+jKzuVNdIe2h+NLthD1GVmtEO109YGVmxOfW8rALXmS6I
SUIitMViN/FvZuY5iWyxiR0jIt4BgXRcIupDMOC8R8j8NOZTRJgv6Lmuc5U5h5AAi3WUuP7er58d
S+i32gPDGNLWXlt2pKMIl3JrXvRG4jBSK6HR5QCHfs+adPmCVdj6/5/sYUN8NJ12V7j3oBtWqp/k
LYZasBE1wji/0+1V2foZZ619sOwe0mNmv4zMYR4O5OuH27KCYt9U+0l0TVlv7QmGHRlO2NalYno6
zJZ4HjWipGbO9bovKbsGz42BVIVHP/Z+LIkGAfUF1lKLKk0DJUY5M0MirIT1RJ+GBcnIGLU5N6gm
T7HUF9mAHIkhpaNvIQdR4l2a8YfC3/ZIbV2Uhz6vH7DEa4iyFxmG95nuaI3goblkAUvqPJcPO7Cn
bZEE7sXd91l5Qje1xWVJTIRm7D40c78eYMsfgEXZG6Q/LvTnXSu/U4q/E1EKh7IokAWuHanvgeeR
ehzU7wKyQh724TGb+9+5KK7SDNki+Ml6Ait1YC2U3twIbquaOO3E23D59Tn2/4jFLlvzQ9M6zdGn
zpRFHrOryK1lTMrLuyzOjEzMU1bWwy1IVc7JgvNH2JDeqzapd2q2T/5g+zfb7Jdzag48oOcpmkeU
ArjjUys011Fmq7Phm/1qtJXcjIDvyFeb7K0jCiaBiCCnMLe37WiQXD65eusqaz6M5AQWZpIeFe+6
0pVi5Xl1fPEBOVBCT8HBMPtvz2oOLWrBu+gtlgSzuEKbN7F0if2gGgbVCy8/1UiWCiGPjedTGycL
2qztD4VnWSdOGZ69gXfSWF1SctfxOD1IcmnuWYqft2VyAGwKrClNlo2uFSd1ZIO48Wf57LVtdauY
jmxmKS8Tf+tfMXMg2zbJgDGlv569lKFejgAGLqUfv4dF7N88nmFuei/b1oHFMg9RUOWo6DHY4rMo
Wkw1Q/8SJd10q5yQXXVA39AhtV95hWZ7LsUZ5f4pqkW+KR1f3VKLZNQBiLZbFTWPqbJPzQg4CX2N
Buq3yx0gCFRSMzVivBvioCCKF29XOBjiqEqN0VpFqIOCJ9yOCnC2fFfZWJ0sr7iWSdW+lqYpzrac
3x1cKmde4GrbC6wW/4Fdo5zlWRhV/a6nuly4PCs1e/5htP3fpmvav3J/vvtD3PzELcvCxNwoPG9r
a0ycKzQL1j+ZTjaxrkKYH8XnxJvMJizbZyq+8FFYOH/AHSh3ZpXvomIizqkn/Ap2Z7TUP/8kAKeV
isJHZ5PROsf9gzwSZkhSw1hoSVYD/06YTFOfSB6RG1ixKSjHnh5LQrPE6g3UgdV8OuZvFDfuEYV6
jzODNL5OG+YzdNqc4ZPssapCBB7WpWJAGE8RrKdp2pPJM2S+hz1mOqVAC7Ysu6eDQ4uVteEjbmOU
V7azq4zhMMNu1AX1oY6BRRn7wROPcKr7S+OQqlaMw7X0hzftJM5aW5uhhItUZ/E/Lh9zNbTZd+TZ
5tk6RhMZimygECSgIq0ZVKmKIIw8+24S93fTjurgR0BmzTdbZBiAZudQOYl3VUZ+RnRWfG5bJ0ze
eXS9VfaduX36pXS9Gyv+FpOlrRc3kc7WakhAzCfTWuu4Ch4GFnmQydymhRDOoePx7QMbM6nV6yMV
xGvoWimylT67NEGOVXkuSlqsrN0ncBZW0ziVz2n2IeI3g5FnxG7l2TKbn7AhHRewqcfRd1Z6VsN2
9BxvSwGR7J3CWeIawE0WOVFE7RSBpF/eWmT/UcN01IkJk0KaqKK69L2kby9bZzMiMlvbiIBS7Vs3
omW3dtRPpyacsbwVGtfaJI5IkuKuDk9u2eunwq0eZkoSIBsxI+3v4dxHz27eQmas8pBhrkLxF7OX
gMq3bLxu//1JLaQ+etRkPbJVEQvFj8XYF2LLeG9PjD265iqRFueA/whVH14UKEAl+pd8YQMynvok
Uiw/NQs3MGggCAIMgesV3AiahSmWQ5qs5HBHQUmrOxb9o7N+ooVIGCxswnihFEYLr7DFu38vFoYh
vHx09/B6qoVvyMqoejChoUtAUbGBM0LVuRAR88j4xY7d3UCxbw4abOJcAsT243TR542XiA/RddBA
BrC35oW6mIFfxFXd7AKAjMNCZrQXRmOIFZnFVVxcHUt+gDUnPc2ldtBFve8MHi5oyt/xor6BkPge
lpAgJUjIYGFDNgsl0sa1wxOI+TtLLazLyxftpxi/QutlhjF8KydwkxF5B+3gIE+Hmyq0Zey4j7Ya
UKW/ECvFwq50gFgmC80SUhkN7kK47JDJuWX6y2YMs4KGxML+Px7mQsYkM4MeYKFlCrCZMb6prQVI
0wWoqReyJhnuXx5AANQ87Asp01UtrU0YK2BPjrkaKf4l3zoF2NkD7mwWgmeMmJKlCp2tFaXnPF9C
XRbiZwAfhNVmzP5gfukWKujQ4LOdIbWaAEPHiMi3GNFWtbBEGyAz/cylh3kvyGyMdSY/fTxM7Evb
LefKSLltHQClBGpH32JkkcYmOANhSqoEMREL1XRY+KYmCiHTIMCQe/0wgkBF8Q4LtduPCxu1XSip
6cJLZcxjEhUJQ5UrZ61qqKp64auK9oVGK31VgFf7/wisC4v1f+ydSXPkSpadfxGeOQbHsNEiAog5
GJwyOWxgTDITjnkef31/4JOqqiVrSb2RadFlVvmM9YxZJALufv3ec76DbBclDHhWbeW0Jjgpeg1y
67IyXOmaDffc1Z8YyCSPFqBXNoD2GK7sV7RN4nWp4MFC2GYYNOp/SlFgAwuNVw3RgbshPSD2I0xt
gRfj+A3xa26aqQaRYnxqEdd5s4ZFS/0aQ8uC0YoMy0dXwb4PulatDFtG56jyYWMENYBb/IvTW1SU
92Jl30rhxIHZpICh1/yLkXZ6yYzIiocyMIDnlgqKbsijIrYO2WGiuQ3UE3Zssg6qnW1A4JWgeDUF
k7da6byctCzbiki+ldzLfNsgLACab7FyfeOV8BslsH7Tb+yvdx5WCjCoqswMYbKw7V9pK/DOUOpt
7GUVCIERnsEJLytXmIYCm//KGtZxIlgrfXhcOcRsZPdlBZkY+F64KqMKYAAw75OnbqUYwzg8cRJ+
jlZ6zAeV77rK3dUEoQZu99qDRDjarUvdms1HYyRXdq5B8GMWmTdkhzEQBCfvadMbQjq2hBR77WhW
R9IgX1pPQzbQ7z2hvRtL9z5UdUuxhoslipx8G5tf+Pbdk8c8HoAN5vsd2a3ZJjXmhx7z/i5O4E3k
d/Vw1VcqNHM+EqRWUnSVFgyPGtU8VDo3k8y2SWO05wd2pvGYmsyF4MtR5W0MDW7RtFLL1wwM2SNm
nCLktSN1A4CogWasSB4dGuuG6J7lAmI/iqzhzHvZEQ1GEqi0jHpHwtpoef1KK3+XJoMRM3UabITy
bk1nkS3+xQ6bOsdKtTWLIT1kNsj3AcNtkfgjTXcIDxNMlnga6CxwW2uMmkGljU4aLTns2Ow9lTbL
d1w25jAqP7PvLZR3+awhKGi2oeiODbU1HAsGmz+lNT3X04CmuqfJmlBBkOQCH+uOse1zE2YILIav
NPNOaZ6gz40IJDJckufgUyqEEu9x3J2nUNzSBjtCniMfa/HGbRcjex57BnzM7XNQJDWJtZiAb00B
yZ6hVSAQdNIiQ5q+TuMONSiqlRiHrtDNsa3pY8x01ByO5zmLXzVH7sfiKsLKRpItTlB3DSwvhBhP
Zocsk+YxMSegwfmVDRhw/ah+YIGp5/h+coYdnOYT5JKHLBmQymsmE73ZeSJuDxhj6BwdGPHaIM1L
67YQ7MTKHVoseVfhEYstt3qsrRbJX6SiX0aLhy7BJQ+Qz9wvKTQhbE3WVq7iWcNq+puH3iqnip/6
YjqmA9ESGegeB+EO8wa0TK6pR3cTYPOSfJezGh1+LROZXsedHdQPV4tJPJsj+yTHHhEgVhyDpxk3
Y99rQWOrA9LPFkFrBvDNtI45tPM72yj91jbDN2y+G5X7ZNxJRDBa+WwOoCoIdt86XtqRwaG31wUi
37XwGLiks/4LiRGlZkuMc2/iHo9Vv6mdKD65evUetl7rdz21XobcFTPKmJHxUJOfNzwLrpDnkibH
sbRzkDs5/edqfEP/REe9Khu/RhK8YYj5FqPcuhB0SmqHBfvOiKKH7z/4/PmxUvnl8R+oG0SFsx8d
4d3bd4V3yXHiBRPkIT+pq+XQLZR7KL0CLg3zC8CpN44B+Dnl9FNKefKoys5jprgKCuskwvKpMtCC
qEm/hYwQU4Std2jijQ0GRvPqGTTI3WVkfBx5qMrG5NRnUX7TVjoVZ/Nh7oa1zUD0zqLiNek+IiC1
liVVBJhrGTiS1EnLqugpRVgzkEDqNF/RSS5Af/ZTGz17PSwohrLakwEyyZfT0OxH3A33zsSLSQIx
yn9plAfZplja1lG9sYBQTNkgkPS96VjAUXLo9QYk27xCsh1QpZp9mTo6d+mSkFk/dv3FXnACDVPs
7bzxpDDtOe7Y3bLM/BpmAyyRAKJIdw+oE7HSgiEXDXyNGN4+fcuxKz+03Lttc8nvjYzpDIiRPqD6
uc0vprKPeM6cD10ypbIq42BTuB3tScaPeXHNpJhuEA6DcE7CY5b2ajMYeXQpWoc2rFzdHFrmsIfQ
HfDCVXA3qj4A1jqd9YLqwUCsyYh5uesWbTlNZvzk9kW1t3Uv3wk7E/4UV95msFpygzO0ImZj7ps4
3pWYVI8A3vR1B9Zj/dkIS2dvMIqnG6a6nZGp38x57t0iso+Z7qgdXLtf7Jy88mKdnE60VAeTwxh4
tmGQlEDbFq1+QrhYcRiwpD3Dh3P4NFpfrsqytuIxeo6NQsdpxAUwJ4HwtjxCGSrvv/9AW/dmp6Rj
L4aa/AZbCZ1kvozlaB+A89JHT5ZTIWN1i8f2hjxoPnNnp0XlfRo44Xe5CSglFjOBcRZqoRLgw5xZ
D1PFkHkh4icb3M+87zRCMJqfnYOnlAvazTIBvS3WMKFKssBiJN77SELkR9b/UlYdkAeVvXS431Dz
s3wMwmVeJ+Q1yjLndz3DuiiI7khBlu1IFNwt7ZBd0hZ6kPSwZDLolgVNd11Rsig7n+4yt7ZOqysJ
8Ep2p0VmGcQ511+RdfEFTcIutfiotYnKN2msfeVSETkyvs5UzVutaYDq6/Tq+nvZk5eOueVYOG+5
gcV/jvqrmsSX6he0okXMnaA4dlZGkjIlI/4zhwHzebLjW9GiuiCQNNywh/sE1nV7LaalZTnaai3s
9jjRgDmlfzql741iTn1qpjYAgwTtAt0wl+qqLZOAufuHVTskSefiDwjCvTY+qzG6D0c0TPbqoRkA
rWsVSKC+sbTbqEXqOskQISHcC8kPvMl6jw6oJEAnEQep2e+NsDQsicb6XNW+d6v37y4NQi8Q1Wl9
j8pgPowjIrCGPclTUUzm3YsmWmSqHpGMpezeQmrKRrF/swqKYBxqLG4KR0KaQK2fXJA62pub01Je
sJpjf3Y5rXXDQufX4oYhOhxyWpNAsLefzbCJQHROlL6ZpOdthoBoiPOhhUUWUsd0y0p2JSw7HxEn
PVGm9U3YCD/HJ7YrI6u4RiW5d7GRH+scg3fXNNN9PLL3oC6buflm1zGxSXPPUnXUJ7XaI01S88Ii
O1Y1I6k6hXGWVeO1dYk2tCFGECeQ3VcVEbS10z1V+QAvpw5flxDJWR1J6BlxsRpDg0FjUG9AUy3C
9qeTxl9EDKPaVNYpT7jqIiRYbx8kT6nWvhD4sYZLEtHdO+YjjYE2SMhPI7Xgz2COr31z1HT3aZ7w
icTm/ER+KhExKvyUaHediQ4LnczKFyn/vvCG69guxywbzjqa6+jWaRaxcjaLeXRnpCHLU3lDtT/u
vZjpMOoMToKIMqw3xVtU8StWE9nQVgzTPFTTprQmgHI8mxld9ia2R1CHZGWCnEue9JGBh3T9bvAk
uI0JYdLqAMxHOpVN2z6MyW7op8fYa35lvf07T8aXyEGHoGL09B2hmrC8N9zPHTe/xfBJTjNg3W0B
DbInnCu2eOiLvnwRLb9PquxPmDQTAqfyRaBzK7XkTrTDxROOzu4TPw7hApxmLMb9SMoU0V8smNIk
Bpu0cKerMaNQWIJHJ+mZZyAGfq3SGVET2w5wp5Cs7KRZfw31R6/WsDJmIs04jOeoIP5PQ+YJ9fRu
XGI76DrqpLFM3I0zaw4uk42I+HYH5T0R6WNKd6orwQ1DIjbqwIlBzJg5w7pycr7GVHK/qJaTtmQO
guzUDtrGPhdW8sOzxoIONlMhVwPs0REeSig5rWyrFr7pcCltnCg/pgZocjJiXhtifARpwl1SR8EU
JqTx6strSS+CkDvudImqfPZIMriMHVz0j2p6Ssh897BLmbMauACkCBNT8OI44sFGgnNJq/7a6n+s
Ao8taiPh63lDRmAS3fI0+rItcqIzJT+7EkpR5GIDtUFL4cmgEe+huhvV/CRgO/O6mU9dUyBQ5hQ0
SjLnuUlAGIlttkqvvJXuc95kPyVEP2ZvrILejr9GPUR1ZiAkplUysX7oMtKN6mgysD8SpfJlzfEz
MlrsLxN2234qkMXWNyZyvwjOEX5b96AQWVL0nbZzaz2hCM6PsLG4MRbZO16rR7fxxCFt3+h+kOSM
qJkoMchISBIqPxagZ2irEope3AxyJxVxGQczmtTWxEqBHFd/AZCBA3rhQhUV7b1GU9fHnou519WT
jRHRgXGldlNivKvWtGaH6iiYNdrLBkNtcMzZls+WLBcO1EmIQ0fy+Ry9zvh9t1649m+gqm1L5eyd
eHE2DAD3PTBM9kXUfIxWLjQGg8qTRPTEZMlJDo4t7a2VtSlD64ebJJ9TXbDIivrkjtS8rMlbqMHV
D4tnZ/34yqnx26lvb539J8T6EdSTmwcuOkcll3pb6FiGchDwtYIDs4TsZFaa7CpTXpeQcaVw0j0B
I8J36odoaqtna7SvC1l9i5c774lHaFP4phm2uEDUYViqGHKNjbpque2cdbpjuVk7D2V+GnK427aJ
LTBPk1tWRSeUgNIXOkC6Wc+qgIsR5pRqF5q8HlJY4oBSbisc5re4IdqAm3SgJQrxPkWRg2pL97Rt
3st93ZRRIJ0OQSLkiSLF7YvtHrRGaC3+RIIlnTSGOH962+B+OtW7rneRhFT2Y4G7YOvQENlYnbNr
UaIEluDtqJo8mIFsbVgnBcTPYVNT9m6YOSCBaXRo5Xa7mcYKaboBLrLgTS8X7vkish/G2fEH/pZt
OlVrc4IY1YncljxOUKxW9AmKhtlYzArvPURhUHLPUcW0ZG5dcdBtnjS1NdefjphvUx3UTE4MlhHf
XDhnaRlue0PIA+bEZiuM3NiEdh4ir0TMUXRrwm8CotQFlW122s++Zq9n7JjupSv1HQdhfbKLx5g5
0S5uEvRdIvnB7HsViWDtIaIGZpjuteSDxRYiR/tx8IoD8h7a+A4nn+mhDKsIl8/Vl5KaRassuh8n
9cmjEH7KBkjCLvLWKCG8sg7poFY2yo910TR5/0svx/0A/71ASKwn8yrbDxfaeeqhjjgil5poPhNe
ymS46X4Z+wlRtwkVgq5rpzeB8qAQK/uBTC9OqZKMg7JHcm4DSoLR1/hul0hm34HK6/fO7s17ytXd
XEpJJSzRXeErruwKVTfW9L1btnvH00iKx/KBFPWSDcabRmt8P1CUblKwwS5ur3koj+hJnoCIjVgs
WDAzMGOAExXljumeUmH97JPuXauaHV6dgVen/nBV+AOMjHk0dfOjl979lA8hOEmW+/frvL7XpL4q
8hqaYdeDn1JWNG+YbbdE0e4TrlLr5ZZ2J0a1LVbfF0rQN2ion41IvpaJkz0nbtZPfixef107mRRT
NtYiYgXB9XGGyp4//HSpPVyLLVJGek3U1yTxtTx1x93iKYjIAR1fwVYi6SL8MxxHi85MJFEviifu
o/0m0gsfKW8UeD0ffjdpJ3pToLY4fy3F5M6bJsCS0wLHFsWBN3RvZTi9TgrHRV2Fv40VaKWZTBui
ih+5Zv626et6z2vi+eghqlnNQYLVHvwy5cWIJQkuBPQAi6q3B44QGVRQMua17mo0/Bmwu82E9xDO
D7a72R3uR+y5pFNsuglVcdPHvG98C+ln7lbU4vm7JmBKm3Ef5eraeBwr3Kkp2iR/FZxzRQgenlxU
F7qri21E+ybKWIeppj1OOmWvhwS8K+xpT/O+3JoNutHFDmXgCptjIeNpgVBPNmaG9SAYfqtmEvu2
t6IVbb7/PpVLNUNPbCBjECuwLEW4x3CabAGbP2sueNZ4oLQE47hWvhVDne/TMcoHetw2xT5Nbhno
RvPeuorPle0hp9ADxHGCA4mXCoEOGOWvOFQcg5SKQ8xmpLfiHSLCXkd34fUmJj9GId8PwwzDLy6l
3+eyljQOi9z3AMMEJBww2KZEK10IGEwLj6ke71W6ypCnpdlqcno1tPEqet19TASgVDlo19RiP1pa
7L1rrQtZegPqExkV+xKky1d74pDvlcHsgRt6dZhs/DEhtNXd940cyGp46TL99v0VUiJ4ABS6xGTj
BJnaHbGzckOyNTmFO9NoalZ4t+3n+hTWfQrdmv/PUI7Ps9OitlnrvJnMO08u1ZGWLapMB0WiLHdu
XfGhhNSxetU/pktxD23uC9X1CpHWjr2iowITiEOHkTS2eGhpesVNWFh3HSa4TTPqp7XCTObldWkE
w4SmPI8Ukb6M6HbExbF2cX3HJkuiLaNy1xOMwMnMBIJdHrkZF3/V0uvk8VhrVYf3XNFWSjlDSoSE
wtFuhAJ/aTqbUzas3VCdYbOGeww7Jy4gp3bQXrLHbb9LvFSII4mFWP8RexNgi07ETBkCNuj1zIIY
rUK0FBxbHgm6OhwOMAL8Yg1or909uaYyGvpNyOeZVvhNcNsHg8VK7awH15uA+SAW5b6q+a3g9tBx
IyiaqAVZ0e0RhHxZsna2Hsjc5TVSlCF5yEY1R94jdtcbIRibvi/nLT7B7WRQZ/fmWvaHzFVJjCbx
9GcCsil16RZ4+BRd7cmsqds1SekiFc8GvOhZxybZjdS4MJ/UFp02bUTzkdVx14F0CQzMSJzMx7mi
mY/izm8BRyC3QuxPUbgTpVv6WpIz4POcx1pm1nr5ndgYE+8eiLQLJ/yYp+l7pPcnhs6vZUUtH41g
fEqpdmuGSDpM3ffu6EpehK65T0fSSgc68H5jvjWaq5hobYZ5oHvaUJBrbvKlRVieHVZBSFH7vb4M
NgY6HWdCRbEh4PChwxasS0JSNxKUNv1oE3TllrtXeXfBy8Z74vV8yB3PbTA4TON4XOWE9CSa4QC+
/bNNqayXsbsX49pOUry0WRV/fZ+wtcZTYPIOVUKudfVUw0kZlk+nIveePRRRIeUhFjlScZ+8fKBO
r3i86Ai57hVsinC3vmjUgBDACl8NHJdFy7h6KBHEzBbHmcvbsJ1KdpqBNLwNPneNodaWc5fnJyjC
0O3t7HjA0Za7nBHrTRNqPuIerUDbrQPBVQ5aC1MWHJbQn9L4rqwbrlZd/ienz4rgk5hnApI50Dyc
IC4Aug0zjNyaX8luOIeWdVcblOeN44BJZHK0NCyxlH89LFYTmG78HMsCk0L/CobiEhKGtyLcfhde
dtdUfKMcGB7m0XRKeNu4N0DTXIsrUC1tYOX5DvYrC3L9nwzayEEJKcmySqSCNtMBMRY05nHUzcPy
Y4qH7Bo71zTPP2Qn6JgXjDJR5k3PnryLASPvRjbCYIzUh+PxNpLRiJgUA9VBpmnAS/RZLD1XvJRs
+QKfWTGzmrxRnvsue1pA52+HGB4UMTP231fWlKskfRgXffaY3tXT8iOHLLdZag7niqSdbQdzAiZt
A6iEcMcQ6xiYbbLDcT8GUy8IUJ5M44YVm1OTGzGL9SWXJc3dsSFb05LDQVODuItqYinS5acrDc9v
mHJhh+Q6LSp1ZlX9XX84Ls8d/aPaZH8aSKubOEV6i/w/2UySX9asoO1axtHl4q7sZjlO5F9BjS1R
JLZK8zPR8KVw2v0c8yGMofsTjcHEATA/yWad/87OblmSYVc7z2Lkdpu78DSJroNjNMCbqs0/tRul
kCjYm2LjF4A+Fhc2Prpnxzgma9qo+mcMKN5jSIFlsXi+DykaB3yk/VzQdHUYFNOWspABNODRnPGz
dR1xmEgfwAvr/EbodWU59ztgI5vU7GmFxRqY/LHxkfdRRVgrOrONGNOUTbnHEvyjijWdfcQwgpZL
1zZ23OkYNy3vXFWh+9Qt/YmEeS6cOomiEVahWNQMXTmXmj5395qW9+fenEkq8JpbpLOTodLaT00T
X51wZrc3OPQdx7IC2m7eljQ6aHMjx3zWUZdrvO874tboiMiGkXiCsXKaHPhrhqsHjHvTO4MbYViK
/f9b7Oa/Ujf/2/53uSYKtt/wzX/AOP/Gb/7jy/8/2JyEGBqGY8G3/4+TvPzfwMv+Fcz5z2/6m83p
OH+ZJuxNCU8Lri3//Aeb0/7LBUPPMF5fKeZ8SP9kc7p/uai9pMdwQbeEbZDv9c8QL0sYfJewTV3n
bzT+M2xOxHX/E5pTuCg6IanrTOYkqriV5v8vNPUYlU/OzwdfLm3P3rCU94n3MYo43beE1F+t6Ucu
m6cWSRmuUd6zJB7IKeoZjyVmRrU0jc8DWQV+U8fartEoxBPRk2jNWbAJycLeh0l8P1sed7mxb3+M
YfJ7rJz2B42xZ97tbTnM0T1JEQy5U9C/Wo+NvEFtwxRLdydsXQ+jDZO9YNxHzmh2rbC4x3nR7eja
hMcmglXilBi/lvlBLUjSqfaTevBudCRSNLOjcwcBJGgxrjYIufkRmGWPs+lrXEFqMBZ+YbUOgT/y
19KjC+Z9+NEhWP7VGucOk0Ktty8oA+AyWZoZLNG0iwMyTHB6htM6MvV71b4ZwrQuhmPu07gOwmH1
F1PGF+yOrtu/RAkyLdSUDFTceg6gNEmVARltPlGtE6/tUcwOpl84ZFm5+Vti2694ZEw6dgRZHHHF
jwHQ4rDWdR8c1UUUKAnF0PAboPzKygkw9vOAw3KqZsoyO/owHAKtepOmvFdupvqXVWZonbWGoxZw
Ou55Lm0ZcZaoeCBlkyWBZB2rZssIhz4YWepjCPojrfd4hJDguAP8bWUSOwvZWnIpHJqR8VsfKyCR
NslA7m2i0X4e8vGpU8vZlI13Q3aOMj/2+vM0JlCzY4xCddSfMgPuZEIayl4Xs8nkmXtTaabIvAq8
DK6T2ttcS9MLeNT+QrPiLmTAsueaDX+unIB5dmzfpJ0hdIoZM/BD1CfQQvdRk/8UsXy2QZMCx7Fa
Bmg3LxK/I+K/rgrd39VQBTfvqD06+RK/VGo5GWZjn+bKnn2uFLi97Phl0usnDhuEzkn44o18Ghn6
kgqqUr2ClqMSMOUyFWsxRIfQMdpzVxeUbwKefT8m537Ri0MzyGuOjXxXd33qN2Q3X7hEPJpmN94j
dPrRjZgiiIPL9lVcG1er7/c43UmtV7ONcGHImJCED0kldh1opOtk6+npv7b0b2jz/wG3/PfubLIJ
/sdb+vWjiKu++V839fXb/t7UPesvxzJJeSS5zqI41sn2+Bu47BF/69mOJ22EM57t/ksyoyH/AiHP
ZksdYJjUwXzT/9jUzb9cbHdSEDkjbc807f/Mpu7KNTrkX3jL9CccFAZUCgbNr5W5/O83dVm3RaWJ
1Dv0zOZoVCMJSSyUBmPncFGEptHX+bgppqq84J/cD5IbEdEF5pbfyqeLgHW5oSz1MKi18OVEPvkR
6hP4B4w7Qrx128zUASwUL6FWPRtjz+LWpztFLMgm11cr3UhbBKJj0GrEhBE2neNuJV7MHKKbvmSW
XxBWwrVsRlaTxidlfTGOIkMKGtIuefWWSkM872gns3Av7F7MQMxsZQm4jLJ+tkn/mMQL2RD2LLf5
EjCMcP2kB82jZdWrHtLBX7ioMVWE3kgo0CM2EX0vcKOS91QTtpu198nbYsLAWshu2tA3+wi7uAr0
UsDtb29F/OEUSmNMQte/oo3Q6g6NUZIFn2T9rBf6VVbxw1DoxIjHzYW+D3sE1KS5pHdCh207DlxH
5iHM/EaGf1IbQw3z9c7XudlDMYHnAPOQ2dyckz9m0xYpGvHYNgp55iB+2og7Ao92/qvpkc3w7Ib9
GndX53uvhKJq5VSmHJekE9XToTbpMY3GW2FGNZNshEo1njFa5M1ujGtOULfnDpqi5e4kzy8SKN+X
Cy0o/dw11MOx5pzRRjia9+xpbb0xo3QOlhkMh8bt23ba1bHl4JMhZEQByAqGqmHoppq33ANKbxCF
uI8rk67AIL3N7Aw58qPkNIWTRn/W6Hy5gplcg4my05oQeIgz3ZmqfSG0M6KD4A0MXtYMQwtpnVD6
Qo0ffqalXFWmZXjxUsxtaak3x8ZR9jlPKUoETdyuNE3mldUTGS2LTy7Bt1YSdMJiJdjai1Xymp40
03iaMEwcSsxam5H6ozLOhmWE+6JXdDQ8LBxcxlRGOFKsJyVX/zkHMXleb8+27clTlKFqBUmK0Bvz
524eMsZocLMXk9+bRMwN2J7NCtkitCS/w0qISN9u96Qv8pd1q1meecFGVRrOwJTL02hzCWA4c6ys
8RDZamAoWnf0v13z3Nfn3nPT+9yDwTTOPzWdBBkzrMo9nxrxzzwV3jE6OMRHMTNpkvQm+5csMTGd
jP1taWhkEDo0bGgnbDwcwc6yciY6nOnpdFcUAKGjoSCNpFRQUdcvQxuDAix0pEuEV5dzqB9bQYYy
p7caGaAR0o4GepQ/Q+CYDtJQV+EuihI8Oa4smSzzKwZpJvrACAc4RTG4yTIcCctQ09doua6vlKFt
EkIH50F3D3g+fKRQ02YVV59hT9fGcCYaxJdGd5jN8Jlp+SlEUs/1vTu4lnNe5KFt04eS3A68uAoO
bhU+dwKP5dSTttKG00+uh5uuGC72ZN+VVfeSkYKTOLl5JOLw4qbls0gdmraeFgIXUzuh/64tSauV
ZmDZ0IkYhOsecXvpTG6QX9ny0UUzDsfhFnvJfCoG3Bipy/0VQPC5MhRd1VKNTx5QbrDKn+G3zRiy
/S2JKPXQH1SXxUucnx56c4SnV3BNChW8nt4RuDWLjVcSs5EZ2D6EMxDCNg8noF4E9oxEUMQmN2RU
+yJRBOOpUWMuEq+cd2HjcVIYAOUKcCaOjE8QJoxa0vhSJkiPndjZyQw9iswgvmB7lleTp0w4oRPG
9GpIx6lI6DnB2jBOBtgQ+tJle1cubc5ugzMc7mxTnNiGgCq5gPJTcWhcXrm0aXJMbwymWk1noPik
sxrtJLmiFP+RZtrOctuz6iWbSL6A8WBGSu8DZUR29GgAIbmF6d37+LgZjiGOQI1afAwKeJaJB3Dv
Ne5brU3Efloa9jIs8pu6xi4S27UR4Lr8MwtxQh6K7oMxG6k5Gc0HkX22MjkQiuqHplHSPUf+lifu
ZyfoIDBRfhRuGm2byv5dISVYkUGzT9gBpNJmOkcg9TBiEDNpapbYmtGsI36tjsysw5cZhM6xyVaJ
zmiGL6hYm61CjtlG5tWu3vU8Da+AimlGwEDFCFJ8JkqUf1yQHc3wNRuD8+ixBQSLrhfBtwM8aUZ5
gTue7Yk3y/Yyy4r95JY/nKTTA6PSnG1jLLj0OkyqmheZfhPlZ7NOeFImq1kknC3WUptPGuycUANp
FLkDuOLOWLuzIW4zvfd8a3TDs6YD9SVfiTdJNRCgc/0ZP3O75ZzPN6LrTxppMAeQqhzrFUNH4QJ9
GV2dNQok05909APfNL4UAeRi32ctWUtJ1Bw4n7sHU0THqEoYADiouA0CAul892956fzOfjgWiHxv
Ba6a9he6TFroAMuII85PhTPcCeQ2nqwChSMJSw2tyALn9NC+J9p0wP2LMnXekjoN0FOlvs3seu2q
69CvLBUYQvul+IDqibWgMB2mWj+QIajfk+hibpoaBvi0g6AYxTF7YXRrNMUrmGXBAD1e1NkttLSX
9SOWZnMedT63ynouMJIFjkqsANDblwEcn54UsI/jImLMnfmxA46PCpcZTkkGwpIEgkkrZLiPDPkV
w42dFpdfWiMfTHTs0matAJpgPFXpbx1aXLSTgYasG/L4wFs2AYiresbmUTtM9MfJp4EcfRebRM+A
oKeLq6nfIprPU9u+Nk2HHprdaeHmzvaDJp0RvcQF7ZoXjBrIziz0qV7c+MRw34upe+VQ/+yiuqb6
6Y8x8lPCIbV85xkMUUMMj6j+2kuHMVnqxZ9Cml8ItoNkQFdoAFCLFLJWRj4KR25u4p9wkwgC3bS1
9PmiJwBzG0qNbS/cnCIS01uiXbltYcGIyA6a7PKSFw9WZASqn8RVOd1tiRyyAmAhkJz0EYqefQ06
ZlGi/aWnCltzUIdsPWjzorlatj5umfaDq7q3E6Y2Sdk/QpkfKBrV/VKe+14U246xtZHhO/YUzF5y
sDYy4TB3UrbhlEyztaeNm7338ZBWVJ80VW3DOSJTeENk7OxKOfyKPcA7WXRZoSB+ioOmWqpnRmvc
jxfUNK6LvkE7YWgMymr4ZWed7ncJu8tUz7uKJFhB/9Fcs7vqmzWk0wGM58+iIl2I8xDTH2KuooBV
59BrbjpiPerq3OusVNo51A6EAWWdvF8GffKFyVKy062RIbEFRrXBPIXyiCNXoDjzk+gP5Z5eOyoA
mp7v5OpuWsyMrHMEC41B4WfH42dXqecipNDIteXeMXaUkyYOKoNKzE3cW9KjdmHaajxW+rEwq+nq
6cyHa6ogvyR+L6gSTey7uNjLKRxPkcePUGpLfkIdhgfXGlYlgIuQgdFA5hXY1sbGpvOdwplS7M8Q
xhZjqX8BuTn3U8LYpR6Iz3AdKpsh059KT+JBgT6bOO01LRf5mBZHL0sxEJOOfIt1x9qpbP6D7JZG
telGYFr7cxctG6ziRA7E3i+Y0GddpyiAMHTMMybLDip1iAwvniq8k6SHHqPJxIIrAi5gj4xI8aks
cYpppn6laJ53zBGfLAK6N72S0Fez8JbOg+VD3XB0rb4WaBmpR/ciHxk5JYjADEUDYG4vI6xeHVTm
Vjfn8bTQ0SPFr5jpMIe3Is9/9xai7zkPKqMrtzGSRzhi1MXpBHG829jCGYPay2ZemTLfMg/74qe4
NYC8Jb77TSdHoBXuqhVcvFsa918dow5Nh6QbUTtzexjRdIZ/JqCF/dXBWM5etASZU/c7jA3lfqQQ
Esx4r3kCPKoyUlLDyzLFSg0Rrdatl5m7yYBe2kaGpKVu7aMd/LAzeW66zsLVRs8jisM7L9KCIqzj
ow4Z3BqBeK54CFITGAFlYAS2KfwqSiFglGMkWTYoK5bU+rBKunBW8xB78RtE1Zvl2gk5J8DTzfxi
kTtzYDVeRFucILiozZTPvS/6ecTdbPqiPA5gqY5LNH9pAwqGKTSeTAUwj3KHsRMAxKk2PvjvS94Q
P9ZxnnC9YsMw40dQkewPgcH9YqM3RXHRgIQ4qQugJaMYD/PDf/VM/q96Jg59jP9dw+Tykbbq42v8
/bv6d02Tv7/vv7fBzb8cVomUxr+xd17LkVtZFv0iKGDvBV7TWya9e0GQLBLeXHjg62eBUveUStPq
6ceJGEWHTIdYlcpEAvecvffauH/ZX9v/XVFl/CYtYQluw4YnTTEvyP+oqDLM32zdlq7nmbYwDcLt
/9yYuL9RNGyQwvhutZrXLP/o6PqjohYJAd0h+Cz++OefK2vNXytF2Qp6Dr8FL0I4hqf/0mQWtY4x
9+6hcdqT2EQyqo9Oy8rYJuFhFa2113xNO0SqjpeOz1wHU4C7U0ZXgMpsNDA50FRSFtMqDELjxLEp
3Se2d5zVuiXUpImVs+edjbbQVz+90f/DK7d5B37e9NjEfm0JE8xwbdsmLDhvgn5a32d+gYVEL6kI
ASngB+lN0b/Vfqtf9a58gs4L3XgkHpLrAIJjJ9OWhdIp6hu5rfidr45T4+x9ww6PUkIiylz/QF+i
ulRjWewrPLO+wk4lYEmTihyDO3dKWpIfm0DR5acFRfvCGE2ly1KOnfMgXZmTyHfOGofYhUFcj0Ih
Ea9FUEUnp73EEDZeoxznmGjETROW2cEMtOD09++J+de2McFR0zBRR6TkE/1l+zVA/S0LThqrtGTE
SQ0jPHWcCMkt0LgQpnvbJDI0JtEDEWbrAi1qlSNENGCQFMVbPCB07y6w/RdIwzrBw4LNyTTyjnrx
MxJBceh6yCM0XrMEJ96JJ63E1P5MESBu2Ch9tKN2PNp0Ev79f5bx14sUm54tdZQfF0yuMys5P33U
ncQ+IJ0+XOvWfdm70Z5tcbvqM8fdT06THmlcZ5LVMWZOFENVeKzIc7Xu75vjf/ldMX5t/eN6MwzL
tCQXm+m6OtLUzy/DcUXSN7oTrh0n+LDoK1q3XjYug8S8n6LNQLP5YzL0zj401Y66oPsO0rqkZO9c
pJCI/v49sX59MVIId16Z6o5nCylnCe3nFwP+Eaoe0UW+eO15Duc/ACyxC9YOvYis8+BxSmj6ad+o
flxVrVYfOyTu2r8MbdwvnRodenTDcTnQNnwVFL3a0mPS78yJEZtC1scwJHDpWBwetQJ5q1SfPkSK
nUGs68zup76kI6b7eQCJYuvBGfu1lwOcwGqZ/N59+C/f9//pP3WW6TxMMCZ/yF869EYNSn4y0HTF
+Zzm0BC0dgsvAwQWtGFQBotGvpdGbWwZ79/t8OL31lUJiovetRSRQ/dOeeAVG5kb+Mip6znEFWsN
5UEpY4Oc3+KzoLy3xajNiig+Fix+V2J0Y9JvWNuDQr4XSaUfVMidT5JaBSFLdQm+XF/q/65a0py/
oj8tsGkIlOibUuqUVLFp/77t/XytV+zsgqzwWL4iBhkJE/hkN8u0ruStPWojN2T2Ub647/ybNHVf
ceNExLrh+dCtF9E5zI5RpNkPcBe0YLiWyXAGl61q1atZxc2/+2ryOPz15RrSmbVclvuWZ/9yGWYR
/KNqxjrXLd/PUaQgAq8NjL9QmScoKnnnbkXRZLNi6J8sUsD0IXWn1nbyc87j5trqY2fV69pqQoja
df6u7aJ28/dflr/cQHhTeUxY6Mo8fw3n16dcS6Q2ZDTX6DZTzapQ9rucHPwSWSsufRxva8ipelWc
/LTMD23FlU1DcPaff2UliTSJEo2rxjDFL89a1i2+FDHKqaM17nG0tHpVlyVebsL06yhuoHf7zPdm
VrVkwWIytqN/mMoctLRJj0vpL3Qnzhc+2aJnU8ZPFLyxQywOpla/NU5cEs/2QA90jnjFHL0v+aJv
jRj2i8Y2PgP2+GRz/Kc07oH2JPWSdrON1u+ntSe19N88no358fvLdewK1zW+jyk6YtGf7084V4Mk
Ba4DcJcCd4sEOW4bKHIFzCEo+JQGxxJUSnNnkKm8zae+3jVQ0RjlcGnBvKaPGcvS318H5l9elHQR
h2xbYDswTcwsf35RvREVbJO/o3bslrJvqMlDpWXnyRjozOprgAOD8iHt2/Yti+u7Uo/XoXaqis4/
6i4NFiEoNA2IwaGSnfWUo6lOFBxwwhtYL/REKbvMWZpN195OgK7+/uXP2tqf31MYnPOTcL4/ILD9
ehn7OQsaVLlwze0PUg3he5bmWOw9FHboLf7BzDTAQEq3jqHpDruwqeVmgP9p5tq0/vsX85eTIytC
DhhMcd5sxrC9+QH1042qsn2nGE3qd/CHwXugrG5mlqdpu2NL2x+9pC0vWWyKHXV9LH49O9iJIqcg
3kakCmoL8nZRGLtIJxNf63NvIOJS38yZErxkwJ9YOfF4+X7Vf9TZXv9+Af5+AP7ZUvMnH859kfG/
X104f/pXzljOi7r4av723/q/ZeiZ9VeenH+j/kZTUb1lfxpkdLxq3z/2h/pr/cZddP7Avv08sznn
n+Ivkr9rcSKfrwvd4jnwj7Zdm5+h/4o/LHaEnNj/OcqYxm9czMLxUBkMflb8R+IvZ7FfnkbIwa6g
atecR5rZIPTLTcdilC9Ic+NISKzHUuiPZtQOe2/q971NQofum2DBGY8x5rbx7BrvbHSIXAKYta/d
63GW4Q8kOAfOliDh0Z+rrrNe3xfV8NqPCu/DSLtgYr6o2pG7zNsY3gCejpP4IhHjRQ00PJjNdI5t
UNeBkUJJyvSD1mCg9AA/bVBlLVjSzsCtJsAklA/6Pmg/6Iw4ZY5mANfvwBRW7qbv0NyMGZ7Mi3bw
FTZkz9nvvirM39sswg9jiTProBszsfeQJ3GWWPqHiHBmVNFL2dEDAw4uWkYcGyj0wgxTuxwiRMak
0/jDQocWQUeI1LZhjx+2TU6DHb+CInmejI5GyhrgZz+SDq1I8a70rFpzNrPXNGB82BNNIK3r97tJ
uu/KGU6Jh20d2MR09EDx+9R2b3qzJ8zaWxeR+p/SCPejXl9n430ymvNTDi5O6DzEDatlWHsQVSXV
Giy5OCiAwDGJCgclSVvrB4oekxT7SaXM1yZmBVPXFRzJi1UrtRaVg1G7Al5PxSmrfIKEmq4e2pRc
kiYfdd0LV67yfhgNvXXMD0tdIKV543BV5+OuM2qPxZl2zIT1AtTqyYv1l5iV7yJTDgim/mzJ7NhL
cRu61Smo6xvDl7dO3GwodKKW3rZKC5A2gLOiLVaIL9G2F+YJm7gBYx+pMbFvfFge2666C8dsxO3d
PNEheLDs9FMl9bgOwxk4iMI05Ooj6Ck1KTCFN5WWLPWxesa8RsssQ2bQFguHUH8jyhvlhT/wzki8
zxP6nW88dZLMG4wbkC0x3EoJaJXl9qA1+k1X6RfGkg04WmfVODBdG2D1q7EqoZ1F3Qfw44vr1eUm
ysYNnAKSKkReWffbgDsL11iS34xg+XgnI22KRWn5kpgjklIMyMCxb/0h/qh8X9uyzb1q+atv+9Ux
nh2tVSu3+OEOrqyv2FF5i8FzA1boNA6U2gMELvTwsPrKLUVg0cEm1EebfJil2hrpq6Crclac6xt6
gxfaeJRe8+zVs/yTNCfJ2XYV1tXJEej9aJFxRYoPPX1RetVSduYNrl0CaqZ1bwmacGdCmH4qbT+j
23LuTRnj69p91joUd8KdlhE9M2FArUaK3dAjRl2xKm4MED0rl2KUhVagGcfjqrch4/fADtHS39q8
OPteSHbWTB+gdIBX4NJQxsyaF2obV9a07IZaLoOJ4Lzj0y2SI3BRvrYoqDZWHSkrf3gYs69oTBCM
/fd0Ki/U/n6GhXXXOnN9Evp6LqeN56Kx9Dm6U4vbKjFdexm7E1ohyCG7mx6r4I61U78HUI51wMa2
ng5sRcLhhmcqhQ8+FXuJx3IZhpSrEajRpniTgQlnj/OCtB6topJi14QIZP8FKilfRxP7xciGXhnq
LSQGgBN+Xd0Wmr6fUn0XGgY/4+PBmOxP0YHKFTNki+41repOegReNqRKAYuguu/rBhSvF7+UgfOV
Uo4xqXMPeOZ9ArOC2O4h2wJ/3YQGhQDZUQtJZoDUfGiJEyx0onBrL8ws0mM47IcItG58Kya+PB27
61HJU5qQ8mxBOJnjY9/Yb1PyUifOZbTmAmXagNYkdx1jup2/dRP39oVqcHSiwk0LL5+Dslb4qqnu
NpNY68YIEJENBqhnfWDH3cpAPVxGYu56LvkWWqRSAUL4+yKP7uyAIAuSbF6k5ED17jHpV6T6ZwQC
gAOzMJJNhdBg9F89ZU9Nahpb4vXTNU3EbgAgiCw/kPkO42ghJ/rOmoTYGdqJi5awFj1TAJSPH0hJ
7QqSLgYW+z5g/lxqdVsebAymWkl8rIH0i9XgtZqqN0IPV6A3QR4Y8qqNaEul6mVR9mzlRFxfse3E
g6PCbBk76do2+ZjGMOT2KWKSfu6+oVxnEYL93ZhFeR+XGhEdpkwo44sGwquIDHOjh+rZnvpVAJCW
ykYSh6KbqWxvOBTUJgHZMuXUgRCxsNZ6q+69scfwIbQLlJMbJwy/upa0qBse+hH7Jyk9c6XsiHuW
Nhkr2zHLYwKkG8q93LSJ3sDJ7ijItR3o0daTHOW+mej+0sgqgPycqGvgEv+UgiBzhBFrIW06NZyG
go0quIFkCY29NWMyLnLrZhgdZyb4nD4x8se0SpNVo4AcWW7/YQvaYFpkJYf7SW42uGYnKP/OjLGh
O4jYqDSqS2nS8QgRg82mc1vMsk6KvkOQ+VqfBZ9xln7CWQTqZjmIE9Gx8xJ8qHpFQYxc9YnnbkQJ
Sjab5aQQXcmYBSZ3lpriWXQqZ/kpaDzecWH0h0GkWzWLVOUsV1WzcOXPElYxi1mGt7fH3rylbYIm
6dC/WO6UMf8dDDK75kbNolhM+Ljs4ntljx+WT2TPjDyTyzi/IlEIK3YW18IwjNYDw03wZczim4sK
R2iYWOkszNH5sClHG3y96OP12N+ITqYfgT0RJnBIqvRJe6D9jio226e/1DHSEyyb9PT9d/FkRvuG
G2o+2ftWxhPtFnlFlokQh6k4muWNune7FB6v33s77LspR6VpOiQunRjsUbkUbK4AL+6vvBFMR1Xl
6RFfkYfUqA37og2PfhENB9WBW1MxIKoy3eMdpUcSRObjIEkRdzDIBlVnV45/hXsIoSeg5tNVJujh
CdNv048vXGsTDYaWfGi08T6qKfpmh01yhFMC5uOW0rznSbbEFdBYuSHDxE2uB2GW1zB1Z8XNbE6W
Xt6Isa12eeLnUJIJz9lqKHl+wqXKzfZegeLZtrRhgUtJw7vQtza1XeCObtyAoISKbiyTqkfZHL//
5NS2tesyyOnxHJ3CgWitTG4vlRqPyqjkkbsS6fYbln8kbGrkJfXUdyRtR0JR4aMgs8fzHDc69V33
/PQAUwBQiEXmJFCH3qwOeQUMFJOhBMhJBrhz+ivo3gO41oiTDdOw7ff3Fv6XLcHcT8d2IHvbDoZ2
vzYXnWbSsEzMq+69r67hPzI3uTRLSnUKviuIxOGbPn22re9sS1t7hZyCG87Cgxn1tPqRvrf3AvyR
oN8gBN6/tzyC+ULc40ZD1dW2MfdCcPU0Q6QV1ueW22MuxWzo0A96Ld/rSFaLykp6DCxje2pd2Z60
Nu1ORURXifgSbXDuYKuBQwDwaIlXRR+FNbWLZubOuEb0NY4ctTT62k09bJAoE8xcSP4O5u0wd6+p
7wGeX4pwXehq2Q/1tjG9G6Xx5M16sfQij8dCEz1SMLclTAvCdhIcIEisBDYn8MGqzkZHxVc92Vs3
BK6GrshTgRQc+a8sxxDJ1fzF0MJp39Y3tjHt0la/8YGCtyQBCmpbdTEQAzb6B8J8j1ZNuQ/85p2D
C4lYJk3CbPhDK9mZoBa3qaHTyTWxPpk6GteZgVaKO+Sp76+s0u8wEOq7zqSKujXu68gjhy3BpZBP
IpDnbshI/Khoq9Y9e6ebA3g8aMV9zdQjRrLMMjs1xC9lDMTZ2Pc9iSizTO46k157J74e+c2odnrx
KQNbqI4HZKOecG28wmg0F+Yx8ltrSa4oWumM/6k/HjOF9dGakkcKvbfUM72qUp6FTQkViAvbmaeC
obovcpJJqgp3E6B9MTtfrFx7UBgRRAfov4pqmBfJI3fb+8qYAUWl4JmRsZrxDbKd8lovPRNLnANV
Nl/2hXandMQrCa7JpxxmkValvs6s694iuAeB5tZ18+eqId3EWSQH1tAQCdxODoAgHXmXuPWw5iRO
biUimBCLZe1192NdP4nE/BD+8Nkk1WKKPEggM1Eht0sLUoa/Smjx3LcKcn5WZ6exDFeFzA9aARaw
bGprFUe0b5ctUOBePESM5Eg4vgcqGC0OZQFfZ8hWQ/XTjOkpl2X2gUFmG+hUrU2tQ2i4JoQ44knq
Jwa7KOfGVe9UNV1P1InHFutiO70bGu1lMCKMhEO/MjCn7XWn25fkkZeGLTnLAO5qp+THlGh0xFf9
kRP6fcKdkxrFnBQq+FzAfcuRBpIieMCxFdcjdRAjsBLeaTo1r3vDg2fvfJAD+7RtPsOE6DK59eUU
ds9xbVcHqkCDlZMl0RpfzVlzpbnWDbkj24ErhjcNTJ1GAVyNiWPl8dgH2Aq3XKdvZADk7qX1iygA
TUcpeYm2a+YRNwupUNJp71Dpuzv4mE/sd5SuU+fEB9phN8zM1LBRb2VwM+iKzRiZN50d791WcFLO
4486mIcCa3rukuvR4ZON3NpfDLqywABop0CSBBQDB2SjInaKwNcR1pcUW5mwlYVfPLNiv+qm+mSU
FoVxRX89mrI4s+/dezUZRHbSNnjCitWrCNhBc+QAuXlvhJyjnMGMV815yqJLgutjU7YO7yTzP3hE
viyJe7KTiDppzaHrlco42y65o+kF1M68PpoyXcKLWqoW5zpT237KeXtZbtf45PKNJctLlbpHcjf6
whVqrw3zITaOIG5P00K5/gV8qkn300JYfFrpiLrLivPd8tgIByYxzHYUizgcrb1hPnfpuCOqHe2D
wHxT3DG8duEFEb0XMLA3xpgHW6k4VDryyJwlFq2KwXCMm7AHJEw41jeqZhNmYP397iWphyvhqpMT
tJ9mZd5EFc2eQdleW5FlAdHt1n1TOdgAGZiobNmGAQCkqAI0E9X3PKA4T1GP5/MMNMs62rCFuQr5
74gpYVqSawbiO6UbDIMNNrr8RxN6D7MUQVxlVbvwjbAfl6uzjqGSPfSxDCSKkOm/i3K+GTsu0dNu
Qk3ht8HUBZZd+3Rjufc8VD+IG+1C2GQ+A8jni6JWfCcCABH6y9SJaVXq1RsXRzhN6dHi9IzTkE6H
mEwXKGGOMtlnIb3zQOPmhqou+L0Hav9O2ehACgL7uaIlN1lak74DYmXtCloDosm/kLb5wXIm4KJj
1oLh8xxq8frbtDMAmnJrBkmhXlv2Y0vX6zeeJLAUZOEjSAvOtiHGE4yn+5jKwZXv6RCvKq1dWABl
LNm/BO5IN0Fy9oLSXavkK+2M44A1nwc2BaCZ0sgK2+arQ7f5EkldrRDqIHjCvHKA4WF7DbdW5793
kIvWCb0cXWXtSj1N/n9/+/m/cqJ8BzIJx/zN/vbqLXhL3/IfvyxwEUznn/tjgev8ZrK1J3ipz2Eb
tON/bnAt0pqYTYRB4bD750ym+M3j/0R/FeY/HCz/iO84v2EaEXRsIZ85kt/rP3GjfL+wnxUO4juI
G46DnCgcBI5vCf4nUSFJGllY9RTswfJYZ+yHgjTHMohS7ckqdRhVppL7cvYm57baT4pOh3hCAgFg
b1P9a/lrnWWR3wLrMXrCEelc5kPDwqcxW6IJQN/WOibpFLc0JYIJlncABgaTWUIxHTmg7MMX8DEV
vyRHphm3Zx56+rNhJPXmeowdboA6irOCpwlyUTR7B04UM5DHaVU4lGept0mvjG09O75tTAqzA9zH
Ck6TcrpXAR2WllzljjdCiAd2hX2cNulNhZ1cYis3OdiFQN361Fz7sdzVA1ZGRhDCE72xc/CmVrNH
PcCs7q5Zx4NxnT3sWtRe0fSL56PUNWzuQWseLL8Xi2T2v5vfVvjExRVvz/54e3bK+7NnPsc8H8wu
eub2ls14QKsXTWWLwG+yhzBxKa74duDPXvxpduUTGGy+bfoRhv3UIYlD7qs7uFVCD4X06l2JqTQH
VEZy3tMSKK8yPNZOeMbBvLCSQT4ORlOe8hJIc5DV0YUTrLlA8f4RGgy/bdPfGSn6nB4M/pE7Jq5S
pPrIqMeDxLeY8bmC0hS3Q87mKIZVHtEjbfecQeHjw563xKpOv0QVbbS60PZJhLU3qdQ9udlTNOci
qGSgabl5cghMlENz8vkwE1Y3ngJeUxYsHLTQvdfmBgfbnA/oBDBGZyeJYwTEMvyablOnbIGk+vc2
wY2EAAf9tMcgOeWFmbCvnQEQiqaAoXF3OUSnJhyZRqg7WZWq/ZHPCZFmzooYc2okAay7JpdGkqRJ
ablNwOQlHpATvNA8P7NNmVmPbFcSjkBsTgH3KiypF4Rhg9mJ3IpNgMUTJFmSOdNSzekWuLnZkeki
ebKJvgR4F71E24lG1w7sTkniWgfXqmDz0hCeOaqAMXaLlJesNPehN8L+aDcdmY0eWgqk7VUiPAY6
N/oxEuXeEGOjKbViBzcQd5lbZg0Y/V4UXRoOjNABjg02mZUMCaHR8fcVC4YEEkEEZIovVijtjipi
KIhBLsAd0axa68lbTmP2qpHJsKiNl4SN+74bc86GQKhtynKhJzSXon4NsjTYxJqcVxGhvS4ccQqd
x7HsKJfOUBAVqjalGu2Zrpt8NuwaDwRvoUuXxkYWVX0sw54r60akQfA85ZmxsMgwL/yR/vcw6g60
ePN6Gh0aCqtHH35F5vEuRINn84u056ZiFYKm/R6Hmns2B7zfnOWiTUZZbypnGjp1v9mkkh3Az26R
Ft/rfa3cRm2/DTO6U1jea/Bd3IK7U3hSMd0T9PQMlv2a5tplML7MDv+OG5sfvuN3C4BBMqubjUw6
wU2wganKLLuh0JhmDqF3W3ZfOT2nNt2XhfVc6oV/DGlxZFPpb/K6CXYT1aPQp9j4DYn2zgxSs+WN
RwThU+a12i7KBsz1XudfYgolYpG8uCVoIAjwbKYsedMRcjtnINlqlkV+xTJZaysE2y48DAMVnrV0
MKpG4zM9O7RgTyyRxrNRqY/UITYmrHpl10kDVVaLt+NY7/Co7Kh7vqMwD/fdpC9F7AP2S5O1lVEI
gpK2NeR0jFPoF5qZp0saOx+hl8cLjnXeGmIQNJR4TJd5/EZv81OfIl0RLyQeHZWASrOh2LZ6tO7n
hYre09QAaNvpNVjpo5AoXm7N+2VuOPvQJJp/1IVOkMpRX3XAkEOwbmE4/XAT8ZRiK/OemECc08yR
28kIV5WeixVUDfqYhpAgH0XgU/ZJvRqGgcJylsqlIrGd1lXLx0XuHrdDzBSqYAPvDYoj5+5Mu7Xu
57+6CQ8yiwLpVRnTCB/EPQ2pxrtr69ee04JSj/Ryq/LhJhn0zyKlLFdkdCsjdHlUGLqcRHEC7tMR
eFJNyR6f/96jeoVt/jV41eRh8MbXqeyNi+FYn0CjWb30YfkRlkpwCVv6SQ8HiJzG5O3AYxFWcs27
UQidypmRz400q0Y/6lsEtHgRtbq8idkCAQivIbF6F2YT8xKI4EIGzdvWkrzq958mJwm4bYNuSrqJ
mm4jVRfOocQB5wI9WfX84/ynNpVPSZyMl9pSbAegA951mMQ3mTSpLzDVngvQ2HcaEgX1Fdrb5F85
lNsyYNM/k7V2c5VLsvUUn90NpsOmPgmDTWRkwcpSlbai3Cq8iVJnoCtCvUyTFa+SYUzQivJwOIfI
uecs4mBAwDJfDM7oYkbJiDEGNNWci7a2ySsS2WjqTZUo7QdMH3KFKXghTdPGDcU2CQTkQZ0Bw8Ot
BiF9II1Ms1Si+OB7H8HGtrp3JyF9MFAup4LmDtcl7J1mFLc1wYmVjXB38FnMHmsOFRc0WLQ9ul28
ucPcJeiTVR34SFRYR7XNFcGhajVaPXTxqEiPlYeLiRBN9Zql+q1V9O1dknALzdL4/P1sodUnPgYR
fzLdWh6QnpLcHG7ZNRIjzYYtwG7iJkZvxQc0lXWJXbKw37S80Nf2mKSHwGHsJCvHqqOmHwZwH7ve
xqZhta5XnlmVZ8c2uURCN7+hS3Ct687w5W2J55rot+wi/Lbm6kdCAge1TYhhEPDR1LZW2YuodaRK
I95rUQy5oRhWqWfV6wrl9VamHctBE9QGEaWCwfYAv4A7AelD2Dmq5evpZdmu9hOKxYVdLu0mH2/K
gnbjXoVPXMRnW5ugTIZYIFOonJtJ42P3Y6iKLSWXR4rO/BWMQY0nlTRuspA+Xm3GrpOPYEyeqrOb
wBnCWsm0z6x3rBKR0GaY3owobMdAhs2KMp10lQbjdFOLrOCJaDHY5zVcgyqPT7SF+JDFLLKDlE2f
szLc8IAJL0FI5WSmwW2eo26ZKdXWAkKHG8a68nxTXcmGpk1TVf0SEVW/K2rB3X+CHzYKAm+tTKb7
gaZ4Ajm+d1v6dMGxElM3xH5Wekt6mWbw4CTMVaYa1EePaK8JFmTZq9m5xK+g1zNKyRM7M/F7mko7
IKn5k8CmtPZ9+xRd40Yvz9AxrvKpowhYg7CdklzTVbAcG8DHYI112WaolwauBHxjS6UIoRclHLMh
R+wEFoCax5oTtvJRtKRtIm8iQRdN4EDzegmG8sHXVX+Vtqep08mBGcXWGjx4mESrdgHJ+UgP3keH
IRcdlFScq62s/s2tLEpPG85+xK3udM3YkrS/ypq3tkte2Flz001vWoJbmwoz7EKG7rUlJGTkaDo0
JRlmWvaShQ96BKf3j1ghYFML3tD8Zd+UIz4/8tfUfvfGRq/qibfau+Mw81RE1j25jg3tnIfJQaBp
4pFIB1GdYCQEDPPftcgOhsjkVZnTNWn4S4f8yJ75P1hEIZUcpp1tEx2Ib9Ylx1RU/Hzbs3pz9XGl
AE+uykSmu0BVH8mcjjTnnGQ0JyZhE6LNzSlKd85TDnOysidiKam5Jfvy1XEzpDiaj2BOY7LR9Mnl
v/6/V+p/M2ub7K0ws/1ro9SFrXL99vOY/ceP/D5ju/I33Ec6veWCBybYI2x8v7ukXOM3Uh14820g
FS6/C/6lf7ikzN8c/s+ZoKHbsDrmLMgfM7YhoSWZBl1hnsGDg6H9P5mxiXX8JSVAe5IxUzcsJkSd
gf/Pzr2oE8q1i2ZCptFpee4EeICSo1udmQ9aIZ+mBrtLVZ8r+GY2pZ8kVBvQMf52iOrPyfWWNERX
C7ab+dqP8k2vU5+bRWG5JVR6GAEW75vEXNV1f06fZ/+OQ8iEkgHtWDas6+sQV4OtAeJX3Hzxacht
7sEDKCZvUZNN1FrSKI6T3xotHUN0uohl7MfHpsjPtQoe6qw1F7Di7yyaHxeiFIeII67WfWPgppc2
sF96Si02atAYyTrJ8W/Q/Os2iD/GeaorYNTzI9qnYX/5JbeL4U53WrmJgjY6yszhnBTvRxj6yFqR
tust+xq3agphANWlM+8Y1lawUZEU+nofGJIVGvWk1H6S2I7j+mJ7hb911WNYdf4KZhLZ9Bvf9d4J
xCtXexgrjjmFg4WqLgcIdDiTAptOQg6AyBQCDkRiuetM0XPSxs8cnTa+z97TLaAMypzGJyjgtHtU
+iMNnw8W4lKuqqdG5PdO1f9wUuOcc7/O6cvpsA7tXGXXi9ZpzC0MO3TLDE0nr0X/PJU8cilbcFuz
/+AWfSHz0G0qCst3Hge/ZZB2w5XSqQiyp2FPW0e2HxNHx+gRLhK4D7dxW38aKMKHKKm4lQrfui4T
V9/giBGnqDY6zqXqtqQY6ty4+sGiv+UcelQQlaVLNGgST2jNz0Ttul3l0MnXFkWxziQ01MbOD/4w
UUTpS7rqmFcWtW68Fl4e34PYXTZJF2xSg7BsocgW6zbwqmAYADdN5Ky7gBVFYrvLyJ6CjTkG950U
4c1UOns41xO9b3Z0CACypDHg/cqywdSWhGGCnJ7naSiKU6Vqf8eDPkdlZ5nZNNrF8oBJTIqJ3m8n
cdP5C394496N1tYqg1x3xzKK2vP1oFM8P3TvftYSp23tkzV0zqYPxbVBRhHXe7Xyq2nmTKWEKTWD
5HtmsX0WmL2yY2UFW7Tcd0hJpE8RiCsqDVxMOIFtXlqPHqeyv4Nc6FAawOxvibtRqpxTFUlIn86w
GWVSYxjEb5uTGVkbHCCXRdA4m8AB8+spZzdxzobdyml8FM4rjJNiY7JiWRgj6UHDbJmJNe9Vq51X
PeNX1VTlL8Ai7Fql4xxEWzeoE/QL7TqAnmmlVbHRKvfg6ObKLuU7yIRtPVqvKrBe2cGNC4LwrcWB
QLZXicUVkAODD/Lw07Gil7xhcZDPWWGdN6Mt/Rsgfj5aWRrH8UMZ/+iz+AfH1+S6JJzGTrtdO1pd
XfRRj/fmIPtdSDDCIzdwMOjFAe1hqU1V3LYaCP2E5TvfTKAHJETZfJMQ+wj8O1jVj0YK1oa888mQ
GbhEvTnRwU7RXS7KtR7CugqZtG6rqvqBtIdfneCx9PwDzi7c4dQmrBph5cc0sG/tFmRi1JoVDRU0
pMDIGk+9gxxdFPUGpli8MrXIw+Jc/ghUa19rrRWtYhaQjCO+e+rKwjt9/12C3wb0q0ZgdqgPzjxU
tdkxMaPsM6ja+4ItxpRXd7kWbMmcgE6zzachue8Im35RJzljhq6iouDU5dDiavbhtBRk50/0onoz
WDnfoHnQ/Ca8d2bt+mrqsrfBVs1G1zw6ljrBzUnCzrFNUuAc+MrDJCaEttE6t1F/YhobAERgxhil
FV5JNovrnjPVIeMVW1obvLK8obKHg45RN9oVfZzDtvVFtBRjTsdjVi572GjXVjEQtJmx68FEEATK
KtUX/rND68ihbSIIrXTHdFGnH9vU2Kraweox6i8lLLGHGtlC3ASBMt79frAx3Krhmkar8tg3QHxM
kHn/Rdp5LEfOnFn0VeYFMAEgYbflvSGLdoMg28D7RMI8/Ry0NKFfWsyMYjYMdbf+JrsKlfmZe8/d
6WP1zQWa7zpywpYsVoI1F+1329rTteXSW5NROOfXcV4PDf+aWPQ2ml7bP/qacTOrQZ166TzSxiD3
BKDmEVovDyY2uM5Bg8PZcnT15KjbNpEqbiGYHHY8ZRaciKqEyNym7Kwq78L2TO0zz0HT04Q/XVDE
CxM4xrpmis7lYQXbOK/eUk/8aEVi76SX76xG/5mT8L4teoR9rijaM+SEYCdtMpGFcTREW7yrjhcq
GkcCz2xwFjENCS+lHRzwIrxnU9Fx3gnmxqK+4GEndpMIyIEcS5yddel7q87undd2FjqyTB8SgoTU
JJ7bNmTY1iuu9DzZwS+uNy6H3kVX9U61Ir4iAoNYlTPxrmbZph4H1Yb8BHQNiuPGkx6J1wWPyZ8v
rYnBY0BuvKsGKFpxZX85Iaq7xoEPGkzxtM8b3HCVHONN0jfDNkROpQNZfvRoQZre114L5rRWL4O1
E5FP5zexeiGWW2x6cutA//DLKHWGrXQlmSX0ACv+MuvYTO5bZ6bZOayDAQJqRCiJMNZoRaam92hp
h/5I1COAATcCnMW7sDJ98yNPKQUAkJ+Q4CH9nr4ca1fr3ypPbeCyLRYbP0LrovRpCxmPat5AuOfE
aGCy9LuatcqozrkpbQJNPMghpEDcUz24pxt9it8Th9cBsi8UqILMBg1S47TqhCRr2ELYbLRXxXG4
qpV7A7yxyoSmVlgu2RTCmED+h2tfsmRcRq0D76Y/8zqh0SWCYFVG0Wuch8ceOmuyJbBo18rgmk30
KaLu/HWrx09NuSyEzrQUU6+mZwT/RT9ptxyGgePR0fjjumqIoCVP3HhvMggZdvAywWUmen5c/2Ei
+GE/HEQnKPVEXSyAtSSnOkwC5uvNJavI6dFMEOu2rlm7LvK3saMdoa8YN0MvSRGdP4yhafH8hsPe
LDzvbuLEv4+DJdZOESIM9SrO2IsR1eKrCcjeJP8Z2afRMB41EFLj/IxX2jSZoIDT2VoSeRtWwiRf
+/2qIxx127L3gFsfZpfaJ4Oum36nY5buVQNJ2iM4Z12WDtc4MiEiGSb/7ObqFckqFlYqLsAx3p6+
99R4yX2ywBLwrfx3JZ59iYuUTg43TydI2GGYvYaJPhzjRLU3vwfCFnHgrQbPbLc8KNqRwOBtQmxf
5rViU/Yxyj2CyBaTQNONb8I6xu3EPkjXfhRdDw9EWseSAcpmbKwfMSKvOiMfgflERz6fuJtdgu+6
InYFBjKhSv6kr42cyD1yzYqD4Ts3we/xLiLicNhC50mh390ealwUuQi3o85lYD697DYR5dW32cmP
1qHId8kxXk/Vh6rs8etzMinPTKP6aAMEwGbSaA8NCjPsHv7mKLzDsglXGcXzm+4PCHu6SmO8Sz5l
XiA4GfrgF0CfL7uYzFcbG4Wm2w3CujGinA+Gj4hZItjK6u529mWoRkboOpMKQGYYErREO5Go8sSY
+ZsT8lWzRXqNWrJI2i7ZJxMzR55Vc1HGWfVTsJX3oIF9h07uLhM8qrTFXDmAyS5jLmA0FYn21cTd
2Z+U99IlfrcrWz/acuLqOziV2rr3n00p+9c29CdwwYS6EERpv1kxojbwQ92y8/Sb1HP54mER24Tk
mK0buu9VgdJ8O9QCaFXhBEtEqeIRyck8VU4DTjSOxIN/O2SS0D0WKjrp6PFeprEQt/lXhnLMF51T
/FaPI46sQ5p5PR7l5HMmbTFWDUim0Spjnj/ABKwCtieO8qrNnz8mrW862mX/0NykXyEWDFYe1tTr
5BfedSy0+JjK/Jq0+SsxMsZ+wAdxta0SH4DbWCx0uhpPsA9OrC2/9TGtL3++2Aa6wCq4kvBBUwUu
T9XQb+X8BdR0eQs9EiqtEghRk8H9GARUJ0EIGcyyIYcvZLnjshk3KkuMu9+XXEVZ3xLkZmAkaGf8
P4qLPXMRucuz2iEGqK43ZA0HO+Spuh/zeWlMF2IHUZ1ENy3pQrnyLA3aUrWQD3fMzM04BP4KGU55
dUpmUCNFzlBK9ZO0g56QnV9lWlDrIVdurME5u5Vn3CSQ08rUX5vAGX8g7GCReLHrpkNt0R7KGMSO
kuWbIwH4Bq3z6fa9vfljnI5U/20zyr1wo/lGfberQofIdVAalzeW0IXqSjhJaSa3rcOuOQuhjQ2Y
5oXDgNay4mtb0xaR/128eDJ9aSwkkHmGOiNp0uzLVF9JNIlDqrBaMhayDn4VXTvpuAcLbkoS7jWk
2ivXTdyt72PhYVb7nXd4DhqzROMHF48VUffUlSQxB1ZxH9KiXne0DhaaSzn6YjUaoY4eH4wgFvWB
+yk1DuQjTP6+r4bhlDuOi///iUsFwWSXG8hhYduasXuKe7haw+RhZxolq3LX3Hnsra4SXsupgbq/
dKrXocryj0gnEIm34KlBtnRqTWljUlH6Z2H2b8i23SenboqTU/Hyap6vf3ZYePI4yJ+JU/CPeuOg
Zpr//17sbzOrLn/OrVJVAFOxQ/NdjDlH+RanvH/rEIc1s/tTA4J5FpQpLByTnSFmqQpOgbQW6WoC
3bDq21ccs5Qb0PhzBI+APTN3w3O8sNiRISQNtyETvqUpB2eX5SGy+khG26a2eLnctiAySUxPWedl
l8SvT226xaY8F5zEUqKaX0PowP+ZpeM7EXMdO/y2vjhuJJ6qiXjEc5x31aU1p+4SM/7YiMACiC6V
vMimYvtVdvbKT90Guec0PKo4tu5w3NlhwGnujLe2lObRi0MQEj4NB7fwPevjfJkNSX/vNOKUlO5y
sulhcsTcmR9lEVtb5Ud8Jiam9sooKpZhmFhUYSa7Omj8rQvN/sXMx1fTNdJnyOqXISLSAHdGt647
KGMGgwRmKGQolJVBw4/kfZ9LsR67Gg9pmVOesYl+rpqEPmzSs42k2FhIrau3hLdr54Zt9llgu7G8
3oVqGmpyIbAWXxl3oUa21LCpagSBnSLs0u54QVBeUGiH/nOnR+98xpsofY+5rEAVZeYqzpnH2/Se
nLzRdmDkfk4g9W3zYfhQof7hwuqDSuQ9OgABp0qShBSgF2XRQJYhjz8j+G7LgCo955F3b5pRHhLg
XQGjmH0g1A2LRakWbEfQI8d4IZpmsA7Ar1mjG0X57I9u8ZxZFdCTSxFM9e8YlF5Ocp1vAFAburFa
8E8m8CLpyTN1MRgAKfiV2sUuqV38f4ifEKc9TM0Ewz99jH2WboZUfVyzwPximrQ1LAJNUt7LFO3m
AsEtwX80s4nwP0hXR+Oak2TJj/+7wUa/jEmLleFX7+TyUjbTsAGHOiFyK8VhiogiC+roNeFgBsCy
nTRZr2Jz9DZtdw+IctvqifXpaIG1auNLMA7s/e1ylvTKDXFVS8Z1En2tateaLOxjYiAvDAB9gy3p
8sdopZ+GPaFxsbJip3M+n/ptajeQmVj23oDdLqZUQgApx+qoh9c+L7PnEWEpxRl3AhPogtO9vlkT
yTut2Q5vqSheR6Yb67Qibdn24uzkzl/6zk5Pf35JIMgu9voGaLjoNsHgWLfaJbGS8dKx8sY5NJAe
rTYhQ/dRs7IiIt8yU1fLrtJr7ssy20pS7uykTy5eaNhrm7igzZQTeJnWWAVlem+kL59NbJ9HeFKz
8Zy8WDPxf1qCrYHnvzYWuVaYIbdqJIl+mqCfRV6dPFdJ+24n+sBuGXpEbjuPSjFE6ewXZebXLrem
A1vU+DDqrGEiMzsZTffCmGDaZCFRjJzMfMpKuAt9PYabOg0j4F12tEiGrH/L80nMwdfBvXCsHBkl
s5WqzOdkEY9btbGc6+hir6jq6ICV2qJc9qx77mh7oQ/m+c9vxW7G3lzn71G7mIzMi4DjdwWEdXBL
vUGEIRCGDniF7G46IxQUz2N1chLz3OMx/7ZV/GmQPbazwnSAnNlsGeD572XLypQEQ37qLKaLryK0
Qj6Pd0zSM8tkrPDzMFbHRWKmP0L1bmXBY745We3mB7fWQSRXBMdF0UFyF6nQ/1mbVccmzUvOwBsT
ZIgfpKWVyw4C1zrw2c8yzWQKOyeIMdRzo58tQEo8HNC+2gxjvun1m1bXWBExNbSIczcZeiy6pma3
j/B2ehV5xay5artlCWRpmUonW5VxHS5YVX6VsTrlLntCRwhOotlP58Ha14TYA7fVFpnCTmWE5m/H
SJ5SxtpbRxasM+duhC0QadPVZ5MSpQr4eENPPt2DPHTXdQFhXxmfg3SGY9vqZzcKP8vCLi7VHKwU
STyLFaFAmyoFLKnMsQADKb/sER1/W/nBtvTcHkchAt3RgSSoql8ts0WNIcLvAaAa+ZqMiCwhL+DB
+AD29VsTgXpzgnMcDhnhGkfW91iXZ+tdpuf5OjQL9Ju1Nxx7XX5Jert5IiI+RO/uSUBdaYV2G0Sd
nTzv3TZQWbkl0VlpmoYv5gQGtASRgS56bK5B8pqTChrn3+0Qnbq6REZexHwOJ3OX8MnEOhwfICzg
0ze1e+iS/xvl2mcbAwFVszZatt6qCJpmxV851yjTzcqzH0FYuYs4BMk4pb/D8YLrfIvgjQopx0pq
SexvDRnTAYlwBJ2KHavOZVbhKVDmZ9v31PsGFzsbXD2cwKMV7cG13XCNWXhDRol/iIUg+I1Oe6ec
FANDxQMUKa+9MI+BZ1vCNR7DfM1vJWdk8O+22Sdokpx4GxjOR13MDg6htJuqk6NRjdOBaAdidcZW
uzrkm2OvYQ1fkp29sop5P0H5s7IVT34fsmmVUYXuO3YtzuC6f3JCI6ASwlHTNIKXbYDKmBpwqNPB
ytkQoGYR9Dk6jtEb8NyvuHLeEKehJDNcd2uQuvBCQuMLaS7hDwOPZ6QFP5j798SwK/9FJsazhMdc
9CMh9SIjchaaKamL3pW0p3VVhPlhaG8ngHEgqN6EiIdr70dfmZIvskPd7rcZSZgoqU8pG9IkQAZc
tEX5IP1243RNetZollellB8y8fJNVvnJ1kDAcort5COBGPI0SXNaO1ZBUUG85VJQhexH1xTPnoZ1
AisvlV3imWi6ZL7VDWzMjVverLbPXqraWNWGMvZl6rqLMm8vsZOUuFbTEg2JAWwWgvX8UPunoQuP
VebnO9d1XgrbKVZZ3iWbWC+qZeCb+UGfeyuWM3NOkIOvuhVE+hXq5sIaSRlZpaxE3PDcOh7DeMZh
2zyt12PWU845fb631B4wGK34UMYHo3oukjg4eHDJ0aOYR8zIy0pX+vnPFzHuEMS0d9+fkNGx/k2K
YN8Hux4o8jmjjNwW0n8eW67IxOaf8rcvock/qsYq5ATZAFXYNM9dX4Lt/UHPE120DDIh4HIkiY1d
nTJ4rRI4kz7QLdisr1d4j8ITReAb/yqdnpofbdD6Q9WMD1ZpdCge/NxZKxc64/2PrgWZQI+Zq7V3
0H4CyM+AKiXP8z7OiNIQVNTc4wQ2ZYi0DlGFcd/smHpUUBGWYFMNstZn/GBot885XKSFsonMwG/n
rh1X3DK2ZGDZaV8cli2cTGuVRm/dmEe3YRiiW1fzrpW2cYA0dI56pT9gjCV3mywIxs7TMvMybfmn
AEhaePupb36Ng58is+WnGUqCotCQFatxsuwt+Bh51rDPU1huvTi3P2oUS1ioD6Ttot8hej7CtLdM
iobKXRTpio9TSB2KgsL4PVioJiGl06BPLPbKlja7oydbqYipgC/hVE5x1e2JRUtumIAgfdbulwln
Hc1sTpI1Q6R1MBTmViVsoUoUuW9kcjMBHwzrZlTaZ2cWycz65ImqXfc56EvaTdu74VM4R0bYU3GE
8qqHEORLs2Shk+EsC1O1UN6YLBOZ92eVhCXfqSNNpDtIq28uTY/WOIyT4VyV6D0JogoYtbJd4ta+
hK3D4AU5yLpNPoLZQejhZugzrCy60IxlVytUazGrqiIsI46n6sAHsDlqM5gSQEe2i/1wkzI0OWQa
4AoMmLvJgDvhhap7+EXvwndPnFc5z/8h632XUWrwuvTTpmlMZx3gY0PH0yYHXcTNGvJ2uu+6ETiD
nh7jVNgn/HRvzEOyLWOaDwNx4SMx8xhxdcVWQk+JPszbDBaHo9BQsAaZXZOdm1NQgKN3lmYIDMCU
JrZODhQ3jskIHGW2NC1uISBzGkmW3YUMAO4Nv1DrMvSqtUnf0SYZufe92voha+pxkMjFhungRVvL
jOTJm7ozH89ok4aIAJFuJe/SyLdooXdakHu7PrLeh1nkBV53rQrt0/MVqkO2xTiiNxC1X+va/yxw
UiGzfDRzqwShcdw4dWucJdrAsHutnOQb1eBRIbu62kOtEapinY3I6TFnWcVOdohCjNwYNgIe8Uqo
secNQOqRD9YejZw6xWiJmfMlmIy98gpi8kF2TAekfNqVAZMq4HwogAm/gsOAzao1h29AkdWTNX9x
tNhbNZZ5KEMq36IYnKNof2NQnzeDGJLqWc9DCXkNCqXm4UPN3iLMtvigwoOWmgAfS6xCgzrXHRq7
1sI1B8VnTGV/9IBCbGK77xc+Cdq3BO45g1NHoWohKK2eovrqSdOCr22QNOcnhLRh8Nr4hFjm4ECa
RzL4cluTCHSKylVupVyEGGVoVgFScG4weKQV2tl1LOm/43usJclT3VrUmu1YvBXkn2ZWLj7K2pmQ
f4uV43SfnsOcNPBhgZjlloBCdgtEebvk8grRP7Oceug5l9uYP7zQOXmgXVPHfW8sYYBKyp/KwFxP
kjSfCDsA5im8gXXyXvP8LGwqSNuPJbKo/NxGBVOhuubA6c5MIchrj4wXM2bVjEEaAaJ3MQKaoLax
oL0jNtf1cY/KlfKzcVaK3DxWxUqtrVbR+uKJXkgvibZ4D8MT3rwY2VUWvYMpZ+jOTAwiL5CMidkH
nyCywmtqos60tk3kVqSXih+ppsxD3TZEzbNAIDn21Lvdax7G9TIo5W/qGGTFSJXMKKR2qjaSpUGA
JnmhQZpeR/AEKl9faU75BbsQnDKHjJVlsGgwW+E2bJBXAgQ5Vi0li9esBsS6ryIU50Aftn1WvOjF
eDF07+bHI6oLF3MG+jd2A/IZGsqrnxPt4ZiY+LAwAaBIxo+MuAazzEhvNAPANHgektZ9IW+uR/ws
TmEIsoLW9JhX7K+N6N1M0ZSZK8UzyfiFw6UZ4wJV7jiuPCbrq0pUv3SNoG7XH9AEasbFzHpAJFRJ
UQ0xAaszf/xS5oNx0GqWNSn5Ba8RphPMtk79JNKyXuYD7V8hXGdNz1DfjS5YkWxKO1IOYKzs9uxH
qj13pKWchzE5abLR39sy+04a6uhAkYPb+yYZ9/P8J6q9dusoCyVpO05wkPkU143eXXk42hOymbMV
lgpCpH5hrHuYBmHfQhU8O2xD1h77YQTGdbere01blypFlilz4qaQn+PjM7M1IPj8buuCpFH/w2dF
cRtdrz9YZksatHxp+owFuqU9h2LkRkWOsEGIhoveku1BCVE8DY7zVPVBcKmmKMK0MjxnZS2WaaJC
Bio6bYmr32jOuJS6kXVmy4rJsMZ1E0nvNoqm2o/MFxdlYlJshETlpORKMMfU10X1K54quR6Wueh6
Ht6J6Ykh3llWfcTtsGsNqKvelx8wDxrsVzRuZ3rfTTGWT23W3WOdba9rfdfMOIbA4YqCXBIJZa7t
EKG/Tgqy9JhRRo5iGczrLZzTUOXhFUhBcUiEuHksjC8xsQar3AWK3voIgL2uPJJn3OG41r87oDhH
o6nSpdOlaC/0+iSDEpICw85tZ7OsahMOoYZvAwVprDkP3WnlZL65bmEVAprOvdWg2avIrJqVkYTv
AeUNExn0fKk9W2aM5h1N4MJCRR0uI78ZduQayIHBcdwdgOI2S+Atq7Qdmb05vgZ0VT03FRofAx/A
xmASuMzqKNu6Kv3KGu51HOA3tOzk1LMwJf2FKzcIwychs3ODtYI7hIm6kv1Wdug53IZZzBhmZ4ZK
jqnlz9RJlZ5/T2YoQPTXN/xOS5X4xNK0FcMg2R09mjwjnhBklE+u5TP6GM0zc8Ge/Hel7VRE/Z1I
/utC/+WNOunkmnkzOr8+IiOVmyK3dhMEsOPU992O3Wq/bAZ/OpkEBR092wg2JWEIWDHHjY/Ta+sM
OqdhUzrs5zTavOhXPBrFIxL6N2of2O0lG9cUM/hGEtmwMe2sfdWMvub4sp1dXWOMHkhHOoE+hHhd
ZLSjhbe2lKn2lgVppK2D9OhSlNHoBLtwLnN7xdCla3HWMCN8TMW7JXWktYF1mYMKLmL+Uvs2M4cp
WzphQiC60LRF4DM0DKfK3UrsvrsBA8GtI76ljS1xMDSJpUrIDfAgbqCchJJRC38Rj/PEN2EM0COi
gB2UPVGrX+LkUjKWmJLwA7BWs8gSV7z2acXFCsLUG+rhJ3ndMP3jY5cM9r4tPJbtWN6SQKC58L1y
PRRYF/4El6Louju1H68cjYRxnyY/q7PmkDDhbp002Xg+VxG7e5zwZMsHrHt0o3tNUGJgW+ue7HwC
EM52W3e8F20agZyXAXlwKY+tx8dZjt2eLS6AMUJt17LpvmNMcQ1h0kvXrPkcDfpTb2SvbdTvU0f+
RsQ44KRwuJ1+TngSANTQ7I+0IrHV7UmgIcK2nL2nsw/A4cAvR84FSCC/ojT6lQ9zZzYkh8olqk9R
MUhjjBatqLiEmvCtAaC5n9MeTGsWcXU4jKQxtSusavqyKmS/p8/EZzV0Z3Qc1dHKYI4ZCeMkhYkB
qy0B8sUkxMXrDs70xpA5WJotPNLSTn9UZ2NIz7VCSGvmn3qjP8ky+cF7fLACpGlKa61VHIL0cHE9
9CpdpBheNwiLQ5Z7KH0QtReBedL0Hsk7nVo2x3tNKbFEUfSTopsJeIEixIHr0kaMLSvTZKbrf7i6
/RKgF5xc58cQjadgCiRlMCQIrPqYeSsmV4nr5pfSrQ+5azQcait36J4L4g6ORRY+QZLr9yGbSZ5j
1shuEpEJWU07zR2PYsgd4ohQxnRteuSO1SA22z9M7Ftbvz/gse+uTbIGfZ1vlN8/IWixzwQwzt6b
nT+Bg5twqZ9qrbzqMXaBiiHADn7ja8AKfZButO3huywY2p9zZz9iUzSQUQ3hyJTLc4hvD9Ml6jxi
iQxnGxUOwoa415YgIa7sVA9BkeGNo1Kj5OVe0vtNGQdHv9G+vIh0SYAYlGbeqU9OKM7AGbggxBwU
+DszaalkUA4+MqdfwGWIA/9ZtPpwTaDIHH1Lp7zvsWLLKft0CblekCj57k4VBh0jfx+jDkUf/exy
aNluIus+NDajhsjEK5bR9W4LD4KJRo4sDpr4KTCdj6GzkxOQi7kDVkcq5EPp9DtYEAgDwvrhRjVv
ta14JMNtD+E/ngdm7c6HuxoNbNK0IcDyxLs0dXLHDbaOPL6/ZgXZUnnFKsJiyyTTP/FjX8Ki/O2j
fLN7Ty0HAn+ZCadYk8b4hw6tSORneGMVFgpAmBn51SCEehNs0awVkyUL48hT2yGARjGhdaUUcstD
k+FQlaUDwznF9VGYKrojxAWzN4Z33SVxqhA2KrM4xkGW2v4GxWO+sq2KUqojmcW1unE/Rnwg8ZF9
VyJLaWOVCUYqAw0RBtbThMHVRmlmlDHg0SL5TrvHiEJgD7Prge6DBzr4wl9SLalFVpryys84YuVA
lYIg+VBE9s2ndX4a8xRHlFY0L4zv92PZPhIsLN9mbZ8gIsh1ryuDayEuVrHU+lsvmE/YenY2ICgA
Jie8TM/3nSXe4TL6JHephPxRE+eJT4/rRdDM2Q+Q6G0loOLS+F3LTY4qaJA5mORFZmFNN7kq8Nrd
9P63mIKV0UjSVIiB8ZIWNsIYfRVk/vnK+TRqn8yZGBCvVuKIMI0U1LTYRIXpooFEVGrhy19Mms6K
2WO2HePLHwh0wpOS88CbLyUWJHauTHu6tNxEsGkBokYZMC0PmiPCu86MVoUzrgsRzLYk86qv9Mji
WIwJKmwZUvP0MvvMywfTuGelkDFZIecS68tmiQjZXA8q+FkAtG47c0ut8FvrKfbICptDYCG9cF0u
g2M36kTfKYtBPnYkr4q/IoXsuhYVa6waVUaWw1BUBXSlKGD0AacuLouXHIrYtsm2OgO8nRGhkGBr
C4drAEykfpVV85h8xNgGK2FF5eTTth55WMZF6+0QwA4LLEMbr2lefUOewsGvV2gyVz0NZTrMcejE
m6LShraRF2c9aWGjZHa6jW3jDfgRGJzgQ/7WAvHRlLAgPBv5bVQ69xgACP3Lpoi1TzNGrFrr49xr
k95a0SDVgfdngQvrni7V+5Fb+AHxPy8B/GfrjAWHumiSFzJknZ2VLdg2cn+5qZPX3h5hhHc7gZGX
Rq6wWeiQUSTibq9J9aLHnbXJh+4rnP0tgsmcLNsPlINiRbQPsj5oHrVa/sVi8Hdw7V+TGox/Bb6T
/+QTp0z2pI5/nwC+f1btM+itc96niT1s265HMzJX2eB6GwJOBp8lC1Hgxko1PptJXds6KSYlocq3
gGAbRwLy+F9+nH9NT3Z8VwclgfzYc1xskP+C/zVjwi4DLLvb0mIqlqDd6fuyWZNXI9chY3mcySmU
S0p+WIGfltTOVe2VW611frkwfVZZUfHWDS9OE/BImsbqf/n58Ev8lSQA4tmdrQ3GH7cFdOF/iUKo
bJsxet5OW9ia9TJ1kQEBgCx2nosvswcjtomY9i2cKrlJtg/pWLXvo/ttJtiZPAV0CTjbuujxNDsR
T+Sfn+7fwhD/3xjDj/8HrHj+cf5KQf77j7f6kl9/Sx1HJjP/Yv3HFXPvfjXj0y8M6vK/A0T+nT/8
j/8bx8Jh6wQj73/01zx+gbEIv4p/stgY//gv/26zMf6Tc9KBOe/w99FwgBz+m82G4HE08KDWhTmD
1v+aRGv4/wmn3iRDHK6A0HlK/mGzsUmipXb1oV94Qrf/PRix680umr8C0B2aG8MxPVoPwjT4nv/8
eY1TL0bdy+TMm2zx7kWxs+2Smgqy8QdOjKS1bypyxA59MRiqJJm0tT62OouX3i6uvSlmgVGimRus
OsUplKV8AIvXNrU1DglTNOUaK6TLbPdb3bYwogXBRGEQ4DZd1OzEqMlNzKDofXTv6CLx2cf9jNfm
dgk4GBNkKrVmec0yQED3Q5cBAjPbapjdBKwFv+Mqbdul6Xi48tkgQegLfAGzUMvbRmzzMdef3JzB
3qJUIutQAUR6dRg9qf8cvCrrFzqeQPANrVO+QAqnPnGyun1ORq3ax6ilLpigGe6MQ6W/FWyb31Dm
DgnkoCDVV3SnyaN3UnWSoVPvWIEXj9GZ5pxrCQSVSfUMpuEtpn7OmS4AILOMYR2wegRaMCYmcBsm
4j858sVJAJY0F9RAMBUzlGZvMqCTWVYMKJ5N/ieDvMQL4dN2Bse/xQXPpQ9131qgcUixFhc5L9oo
fc6PsGf42tbpHklA8NT5fX3HqTdAHgmBOQz1hK1+srw7KXfl78gX9U8jnJwzXgWXSahEhCMJzNl0
sGNXih5z5U+NsyM7Mn6tkAOhFqrwG/bduMNgVhxqnbpRhmxlfc3WrnqaIK71U52EywSaepfrR2tO
oSIAoN7kU6p/wnubyBQOgxuCveQ8UuGzo6hYg6hcK1Gnu/WuMfB1NYSfL+0KDlhckxgR9FRGpt9U
L5WAHUC0MpFdXYieGUEXNaqfad52rNWr0YzEFAat6BGlIfjDFgP9clN3VUe1JgZv6VdWDNhCG4q3
fvLjq0YteHcTs6k3WjROa6O264MZtf6rofvtlyUTlumlAPa9ZbQR4+mSClcB/tpzq9UaRFQtPJi1
Xu8MKdUtTGysy7kooG95fkxmo6B4zRkiELPm0eHnnkDLpiv05DJH98wEBo1Y/BtAJ1zqUCAH8t3C
/dTRgzXLrvP8x5wMwsgjBp8XhXEIP6LICRbt/X1kxdGdm8xZdbYgaxVrnP1VDSSUrUYZxk+D5+Gq
NdII9Y2l5Bt1ZHLpGMujDClsJPSN/WbWGSM0K8NoOmS2BtPFIp8PYKKzDCpbPTxUri9djp/F6Yfx
GzW+85Z5tUx3XeDJ70wfKpZ2kcSrFkOSaRa20EG3UAF8zVj+fn6FRsbMketem6LNN7GK8GEDs8EP
k5ZJjQ45988wpvIdj220ZetXXKM0EQ/oiCGZs7b5zGdG7cYWGzj8L4ELvo4JEya5rZnrfoNjAnIm
O3UnJAqypgEmt13Ic29UyaeDcIDwRN1ltekHqjtbqq4B8ho01axUUhOpbQaawgkqY9cVvTqmyKCP
CMPQikKLg7gNecN45FPDPgcuYL4s7UR7ddG23pFF6eybw3jeSOe41jR9HH6LhLJkkdgdy3cbyx1b
rT5v6eNw86NWq5ide/9F3pntRm6kWfhV5gVoRHCL4G3uqUyl9qV0Q0iqEvd959PPR7unxy67PdOX
gwEaDbS7XJJSZMS/nPMdXtyjbxQUktlQNVvef2Sm4yDymCEyZ03otfIwaqar/RwB+9CT4V4JmfHe
5bb6Gv223CDMs/D+t4D7pFnMV1UNG8XzDeZ3hhxRh41AZxGFGXNyMtxUojZ3OjAo5CsdU2nUh2Zq
1LfRzKNrqEYZb2CNGBZY1xIwhUD1jH8XvY1wgzLbF4zKwAQb0+s0ZMFX74r83pgxMw2usiPmfao/
m8u4XQ5Rf5OW4JFSK9LpqY+dHpEjYXpfdVqkb0VFhCNDkTpGuu94Zw38feOwY7YYX0DEYSrEh4X4
/NfJHJmjdNkuGvM0T65YwJYEKnk2FoWqfOjFQJdkp33Nmk9NYFfyuWXqVnRD9kUAbx1vQh6bZ7sv
TbzzU/VRKNt6snWG66pArcUKIfbuuL0tdUjDoaROxru2stueWTOKCWShkn7zR9YGfURaV19g6jAk
+ZsaJiFepg4mfhKUBF5wcycwctyMfD+FTiZZGRh9cO07/veCN7Vnltib901VB3CSsm6M1yQZ4KAP
dB+8AIAITi4TstewyeMnsbgLOOBxxtdjQ9MDV3Fl+3NzHGJzcZQGJCoibxlxJrU1TMcJZPKMrP5d
6cT54LVSP6JY+weDsvaGNFs1Iy7srHMHWojA7mCAsZcjA22oYbih9OD+qKa4fctCJzzpNM+iA1q/
mqQoD9NpX9alRg4L1Zi0+Py2Tqdhz98UvaU8qxvdNuleCzP+iFogumnpMlKbyc65B+drwUEI7f7U
mkzumT23H4NfJM94EZ4CZkNI32MN1GoOXXaHfuflL9PcPKHjCHd1VKobUqME0WATspkkDBlWRiSk
brI+xnGEnOopzvv0g1Ck5nrJnDp6E1Zf1QGezfoRNm+PIozw7XwEq+0IB/1BMtY+Cu6UuEnfJqfX
aadrx6macTsVqmOfW8r5OlGp86mmCBUcxKdf6fisvqRVnxs12Y9lGMmj73XxOyvpb+h5LA5SZqZI
VZr0flCNf4cTOHl2AmHAWbJDIMQ5LJEGA13Zt/7KhWGzm91lqjExb7ujXNDnTOTJuaf7pSKoI27d
3tYfZRnWZ0rC7C5EFpStwyJeWDGuC+S2yFv7G2yIFPGRrd8d4eLmQGYXfTNk1l6TFFmwsEeWc1B5
DDLRjrtLa0v9jY0jyjUDBekxlm4SritrsI8WqRCE1NZyuPKUTzq6KBYpsiHTndMG5q72ivY81kkH
Wdfw8isLpw56rMH+tOOhfWyJ2b43IqWPluPP34tUMGL1+0qeg4yhDFlVVv3kFoLph1vSTANhtK+q
roI2MM/Fa5hHzpuXp8kVHwEL6sG3yU9uUWb5kdceCQCo7xqQWXeByYo369xuq7MkeMXu3jCnQARS
BygWUkcaH9LgOdiRbtkN94lHnl2mKmxXdWXumaHkr7LQJBhExFZyh3THFsLZdwN6x1UzC3LjAptV
BqKK+tPwZisE2YJyNmZGts/9mAOy4EwnFAilFVSa6zi2Ij47U9+EUUzYBiOTJeuzfhJ1VV06tFVo
6Cf5FrFiOLRoBq4zj6zMvirT91j39dqLpboPOw1y1s4FJ0yWOR/oLNSxd2o0oSxWIm7MprubShNo
lykqeY3F20ARXxhvnimjvWpdl1dy8tAze4xh1ghf8w+31fK27mNj3eZmQ9ysH9ETJxmY/YCb+4TV
kidE552NsBWu4xzVxUNP7/A0J7q7S8yhujarGfN35Ktry+zmZ8OEZ4TeEhNo20N0mXW4zZIuOjQa
kWQY+VCYGooyrLwtkAyv/Ybysn8nV7dmqzSPN35pkL/lForrBXztpo9QeFOKsOtxA5sY856vtETl
5bNGXpdZ/lOdjagzUK/tO1YhnMxhRhzW6CH98mZnhDMnjfHM6oVfWxVliPcQmF81RdncE4Ghd34N
Uk94E55HGGmQdlJfvXmusbxIxJE/l2FKtpM3eRdC6dJXnYjpxrTw5+Wh0N/Ipuc0d5Jc3k4sjb6c
ui5eIhxQN/YYjxum5eJzNMgHKvuGo8LLvPo9mPxozzBU3gUhZSjD7fGspT9SNVX1o8BS+56qctyS
WSgx3bb2rcACSr6IkIxHMZR4Tyl2Fib1vb2cbIa5NUxBSwEdr7kn2io6qsZEEE7MbpC1KZOd3Ea8
khAbN3DvPtcRC5paYLPfRIVd7sCbWE+pA9WH8VqaPDODDh5VPEX3ob1A+zSnyLEISVxkWWM2t4lq
y5tqcjC9WDiHD3VsYv6oGB3dB0VV01k5Yj6lIGP3bek79x2Zgh/4/+y1l1nBITbwAGBX0WczkMG6
SvPmyRVGgWYlNNYGoNOnesyNTZi66N6xRcXHIXdNMozhGubzzDkb9/Ur8lbx4Jm+fdeZA4pVjJbP
dY3+KrcIE9CFEldjDgkpAvhyMYMfdEaOWCWlCM49TEQGd3KRFzRTkt+GOAMx7yWpc9sUBUnCaWWS
atNn/UNlpxHW0S7ToMJ67kpU2Av/ucvjl84JbbTxCBhPMcO5nVVoGkiQqzMdQ5/czew/byffUk8N
FkvoMX50gGQ07QTx1Xt0G+ltTCF8llq+DR6uBEmg7smpyMViQNkkyJUncEqWPw/Xkrd444g4vBHK
io8qNDtWTUPifmNrbpCLyG6gE65/8UfT3WWcEIS6V44adzrT3ckJtQOcWEDcJ5lAZcuTymOoHGKH
Vlxt46EQHRRaA93RZpxZsbNM7vWb9CufBICyBETdqyrkZnDHh7JJ8g/UZv7ORaT27d+fMf0vpkf/
h0KsTEaffzs4uuVpef/4A5jlt3/lt4mRgmOKJYvYHAsggAmw6Z8TI+sXrR3L02iyKDlBnP8TzGIB
ZgFhaDPH0b+Ok/57YmR6v4C5Qu3iWIxlYb2Y/w6YRcklP/T3EyNBshbfFq5j2+E/9k/pdICxEzeC
8UH0LNmrq4xz8xBoy78Nan845npytxEot9scx+3V1DNkJ+3Cus5kAsSOzhOOXC/yxzocWcAD1fCv
yLkFfaZSsJ7cSwfQX8ZBY2fdd2UCnkgKB/9gbdy6kCxIAanDjzZtYBUi08RUZM2Q/uQQ70cEw1cQ
BIrb0IjGi09gx4DGrGs+wiiyDjhJ9G6uc5BwXE682Y33Vrp28IwXJNxTs4eoKxnXARO1vV0lgVLP
diZ+QCOEcx2ooP4+aSPbansMAYVNmCRjOaHPbSrGQJAst0XojNaqaQoMOMjO7at0GOdrI3HzU4Ek
8D7qCgvlxICrtyDj5TilYfFkJpI8GmtKN4aJJ2dVzgXhLsya6kX+ixerbwL842N6nTkS7SbfJiV8
KV8NU5WMU7poCxl9QjFUOUd2T7ghaAeTfYLrezU2QbQZ6sD+9IIC+8nISoepCI6opp4uVYQ+kL13
4DzYmPavZUnNkQqMCE3nVq9uRDS5YU/lpzv7Xwo0xPsQdm/kK3NmTjMbnKrMuKrQ1Ce3VCEeFdhY
wvEfvIMogum66+b0uzYzPHw8Bs+NM0Q4uLzkppKVcZvPpUZUZbMDLvF37bEXLcJVoLaXNnHGfZNg
Qet8O7jmPvbxawkECHGNryjMa//IHnTcmJ5sznXTYsnXNl6QuGMTWSwNBuhEyhGjZG8NOyu7Ddwi
uYQ+saWryq7mF0j6BKnaRfVidGK6ntsKphULK9xLEgBb2+ISyWQFXabgj66IMggPZUsgfeY0M8Ht
ZuXtalmZ6wGByjEQACdSu0UtyP20i6h9d81Uq0eYpv0OX2L67oYGOoNmgddzi/sryTb9Yc4NA0Es
ZO4Cf82mNDQY+YRszgNnN3+Z16b3NtDKG1naxCQMeX0VCve2KsIrUNni4mAd35SQOzaOb6rHEoHf
3kkLMIyydlEpxtUV3qP6PYnGqV8xsNR3RjWGb32YCdYLJG/Efe7ezn6iD6VR2/xImX8qo5hNMrJa
a1cpxl4lo8dVlgLQQXUaX/kMV3eWWSFN4hk7uC28HwMjZLlmGuPdx6hAV0xozJ2Zy2xTTLk8iTho
r7IwmQ/+3CLlBeiSX5cxQVksgDzuz04DacLLYvGzEz4AMcCmPmPAUsw7niIAY3JiaxX3KJ9W3qCw
yZNZ7mzZeZv7WY/5mR2y+5rbg4fjbk73nZskd4xeu03fGSHUxYD0kNKBjVLz4WfliFxAEea4ytzO
u8L7AUO9mm1U61kYPWS2Mnet50MFFLGEdlT4LxYYy00yWehuvKG/EhUG9zwdNAocGy1SQxexM6MB
eblblSAlUDGuCjHzYQykzpVrnIM+nIQpLbcBU2KY9Chy3v3MSg/K6wRR5X2gb1K76fbkY5ZXiZsW
Ryih1s0g/B60HDS1RUZPsMmMVPq1xje/rUI7eUg55FaN9BGN+hnGCDNfZKvt5KybiI6ANZf7Vc+y
IVNuUJc+bfub3qp8Nqp5jIazzUt3bY0OPpC5zW/mAbEf4AxNh4ukLeF1uooKXgcvT8wHR8YzI1Vw
fF029z/moaA97AdE46TSIF/qB/c9jS0E6jlxFPdTE3YRyNKEmEAFIaLD99GuwSE7923bNNc9AiyC
M+J3IcerPkdNSHhwfHZSqpxwbMIzbF9EYQX5gcUYkLg3edFzUtb2t94W2gL1SQrnRK6As5Z9j1wy
A8bxOs4KcyW2kkPZVfUtGKL2h4JaB6LJIetVzY13H81jcOyGeL7g3Wj3pjMiYtaTehEZYfKkefXO
cpDmyBNQaZ/rAlNZ6odsYpXRRsmdBQjwXOof+dDZ64xonCfWFM1NNSaa4DX0ME5L4vi+HyApElzW
8wGGxlQ8gAzQSM2L7oHa1yeRHETnopTp50fRCQS7U5iH9ppshRBWa44LbUij6g5jZnEuif64rvuU
3AssleJZdm68qUg33xdsXbedqaut4K3bzIhQN91QEwVSsZZxKmk/+G6dfA+7MrPOfh5AvcHfkp9q
noSDYrpHeW8XECbFqMcVGWzwrKLK7q84l5DDNUlxW6a4OFOPfwZPNTh0cIyrTWWTQbnKmf19kNBn
nkMlCO/l4iTMhpMxQ2IQC4RbUmydfGSoNw7OpQSQs4vAm+8SyyxueuwZO2FEwHaCqQnepIxBbXmh
3V1KO8QeEHbyOfcroikRDH5YQFXPzIY63qbeoFG0vPzI+vZi2eEFt1J0MkbC5UmptA4Vg8m7odbT
g2eFw96WyrjtNBjWkenvqetFS0vSXbtxU4CdxrjXeY3/yszHfAVywhY+n0Cfg3s6eKGrLuRDuIS+
Fu2TBz/hmV9EdcWiqiDhovtusufd24QO7exZhCcrbI17r0W6mNbIqhFzhN0mGkMHkJNNsrDlLpK7
SevmrTad9jWFB3vruhRDPD9m9a7sWEOlA9u9Jt6DwarnTVcUFP4WmRNRMBMhkagF5bxYA/17LIX+
UXrFcG5z3z35gVHeEgGc7qw2717KsCXDItL1NzxvFTo4y2fn5lbEF1XgqJNoImMzhcU0BJ5BMnfV
Ys+YwupOMM7YjFQVWD2C6U4h8LouHBXBh2ZpSOVkfUI3p/2mtrj4LeEQuZD+deJn1YOA180oD0/Y
PRRsMPcBphNTEs2JCiXP3if073i2MFDfZ6LTO23kycKvjEqijWGSFJjWnrkYPSaBXXCHYV7sAYhJ
Eno9BLVNGTMGcP0NptjiI/MyFwFy0t3T4c4INNkctWAsj750OLclAoOEHuyhGEZg+VpXAFdzO8fp
lUbbQNoAlhHQ40tDihTbu1LF4pDGXvDYhb59MJpxuCiyI9YuhgF+wYPzmAlHbVHFEnYjwrBc+TZr
ijyFGFSOlr+TRiI/hJGFxItn1v0wuxBNGrO8a8tyePIcv30yzIEZEFK5ZxXobusN8XgMJwa1+dj0
Jy2i4R1HJsheSK12u/GJq3wQdTwwI+L+hUqRImOFT8gnRYZ8akmQ3a2S1tkZ6uQLkJ+9mweJ45GR
0aZ2e/wttSucnWdGJItJIW6w3fdXsQqoWJu4KCEtBd2bF0FxwTQ9HoiQHtlzRsaLoer+tRU+uxJ0
wXTV3sw5lztEm1pETaVrqw691xK1xf2kmfiuAMWb2UqXTYhZJQDDXjEjeMpUHx3zRIwbpo/eqkaW
9Fqy4CN9pub/8fuJUBy/aS5u6o3XXomct5y1PKHgJHMWwNe+6pT1skz+IJz52MEEM+4Lf4WznX2L
oZcaRHmI6a1YF9QiuIrYmNKmU5+nOzLNhmfHJ0gQc2yEOTdDT5kwSmGWueqjeryootdnJn3xgxVK
n9TQfEZxGyqyFrHbjlhQKQwRyzpZmx1ru9fgVdGiMq7L0dJiL79EJvMFglbAVAwhAaYMQOYD0xTJ
QDWSY7BmJPk6yrl4SuitEEjlboeIyHVw80P9AGpeBdsk5+pwM/woCurefZ1jk8+CUB5R9Fk3NPY5
C3lr/MFzSJBOiZT5fYhT9WG1MxyMTnonv5IFGlR/uBsoOWMyZWt/U7pGcOi7KHtwolxkkFOilnIq
deUNFdm4dWHOXYnQymBdEqgrjYrL3Hbq89DI6mqChX0vVMwmCB4YM23WP48icoID60v48JIDyVbs
i5Zwz2KHfrM5FVK61ygMure4IEjedEobyp2Mt4l2G71ypz65on6vdw7t4k3ZmT4AqaJx77ygdp+L
KocuFIfh3f/3oYNFe4/26V/TYB+iJIn+kJr9j3/lHzIVTXgKmynJasCyyQBBqPSbTEXrXxg1aqYN
rkSUIhZO7H/RYPUv0kKOLYS2TRPR/H/TYE31i1AeQhVEHTy7tvXvzBws+2eZlClsglZMkztROVLr
n1QqvbIS327M6eAUZKrZDfNPslqTI1nCn7jqKO0js9tYg4862jHOflehl8DDvapNmkiNF0Dk0acx
t+ONY+j70Cxe0zaE4yjjz6KfX4sRRQt3UL5hc7yh8rinoPtE0vnkjAU5hapnCIgJkW6hALpiF7si
GO/s3rqnEQSfYJcnEy8CER/XqV1fE3gGgamFllXbsGSlnJgve3G66mJCHulkqw3ZlsVaD+GlbCbn
JhVUxb5jVZTSeKvV7DLHXXZE46SY0JHbuPGLZerQZDTwGRLeXutDm+OwdcOg2VdO524YI9dXbqAg
YpNEs+po9h8Hx8X56Ukgr5DSLznae9aZrMMyK2zAJkTWsZgTi1xO6xvrCuYctveZwSjClJM/CjQs
60xN7J1Gx9/TrX7D+3xtmER4odd26HvxD1iVkxx9UTRbEC3RPu/NG1x0zsEanGV3ulTiNtUUA5B2
gKOgM/9HTFgfYlEJacxsPiddkxAci1uW9QyCsnw6NcboYZcmAEIRwsEmo/tKZP6ZNjnWfuHElyaM
OHaaeD2ERrZzfIs7vlfJ9eiKE2sTKI2BIsXc9R8GUz2zT8t/Ne3ekk+RUM/E9VbIxYdjE7PeCd/C
w2C1V9iUuocmyvqdihEn9OEiA2/mT8sq60MrWOqkEFcYpMMblaK39jjk6wOMk+J6EBqfrts734cx
9S5lmNnMwSCaYA7sEOIG4y4cE7k1GEvRVmff6DKsnVeUzitaA+s+DC1C3ftJsEYuEEWmZX7HD+Rx
HBbhTVPNfEZzQYPk08nd9LkgLJNZ7yEZ8KWGInrMgmY+wcZPmWJXTJcL1stEQRj3QR+PO7iG5BUk
3XQagpC6FnHPfuqXmMC+y2/gtj+EGIH3YxmMT07YFFuZdkReU4PQbo/1eS658we61IZI2PtIhhBB
fD2RACNRWedCnIzAXnLqjOqCH7c6WJNZPcSWNDbcvXw7oJoRnY7GWqedy4SpjF8U++VdrvrH2qmZ
jaTyNBjgKqtMk51sfxV+3W5dp41v+kk3eMGHlBDYUj+1edtu2rIvNkSttwSRTe4mDBJ5LjIMhpQf
9xm1zh3j9ZzhV3UhhYe3uxzYg5C7t26doTkHc/+V1GZ48CRTCbrGdjP4ITE7fqv21WIMaJhwbZjL
P8aF9TH5aIkRSM0nXRj+EwOs+iXugFe1AhgAx+O4992erAxPdccI8uwxaKZqYyNtW+OzYOdcB5GE
QgkqqW3Jq9GR6E4+mShr1U8fqrI+fN8lGCld5pw+gJMwcBZPSbnukdpjp7KR1k+tvVGacIceactm
Um690dhE1qztkkNDiAGIB6hAlgyms0djLBJBpDzspkObMSV1MDfewiApd2MaPcTMq86z7ZKMSn2x
TkIZbsHWUNSnWt2mhH8SIUcfxZuL+sbu8ExWsXpg1RKA1g3BoDn2uCcnbtqQ2gAaN6+TXaDbi2Fj
pq7K4Bvg/ZriyaHyQTC+yxGxrAc1WgDUtAJC2Ej2h0kMHJKjbfQichPoL1ZVlwSAlvlLUjGUp76z
czinXXwePZQgHH4fcQlzI1RFsLHtqtnMLR+jR+O3MtFZ3VNK8NcBFd7YeMpXWN4YysrmLq3qU63i
dzdXP5AEe5sObe4qaY0GYNfA7tcwNk2ITgYxzaPDWPliLEILz5Dlfoqg7Pzu/v0LqbTlLOLe30/S
f7rVvJ/Ev01kuLUlRnmoIyAcI/xwvKj4zQEivQUm466wAKVV8qxtoyV4pzQQgIxExuO8+j4aGfaD
guuhbal13cK09mnDWmkujE/YquUK8cWZox+hfePeeBYHkClbbF0l6NQOzSdV3HQLgcQ7CmR1qB8Q
G4Np3YDRDtZOTmCDFVzYOUEfxv28w7T7ZcwDTCVwpPbsvg+ZpfBnJQZr1N55HcrylNbw2OaZzFd2
Wcl1X9XfBWaVTa+N8YCntd4U3niTJL27yjpt72hZrKdA9dhv+j7eFPP4ifTJ4Pc41ocosHCDTcAM
VZlf9ymvbiMsePCGAW9u7uw7GNt4CeJ6kVtYjMoHA60isVfCk+Vh7Nuv2SJmBQ/+JhRYIYO8vOpp
bnhK5+ReV17zDBlfbGt2+XgoxWvvlp8xE46L01vTJi1GyBGZyUhmbMNXO7aCj9noFPvCiNl62wNI
DeWcXsg5S/nUeNaSfurXds2iM8IeDb4Q7XbjWDnYZJtRjTs7bEgaEpctQDCbPjAyagD/G0XEjvn8
di7wZrWEivHS4n3rrSC+qSzVEuprwb3y4y1Q/nbduB59wpgQhTLwQuSC1wWK0mGMgMWgxV2cDFBL
BjPo16plrhd4XbtDJnkw8kavM7ybO52UztqzMGHl0zRuUyMyH3xVF9ddrkB9ywqwjXB+pE1EggQX
FKiCdjwM0oWHq4oPpUGWMsobj6g7+suk7KfetR/U4L9Wnuq3ptLuVQx1cTW0wWvbeJwPLbHAnCxW
rU8V4T/4gdppy0YShlIZkCkfd4BFAmZWmTTwHEfsqRPPcOm9kQVBWO1XAAiNxfOxYkTHWyCBlsXN
MJ6l0fRr8sUf9UIuw9wOmc8fnopRxRsrybDj0pKNRkW+FNcB2Kh8Y3fFC/JrRlvsBJiXWffBkHF5
+KmC9VDEKx6yrQQebbEA34R0fZtmuXbY4uunZLmKlE/NFhu6PCgJxAOYEGGenfrif90pr3+GPXCE
dH/iEAQmyi2XTna8G9z6lbkbMlDOYuJNm5NgVbS2kAiudKrUxqgVs6sKLh69XHtIlgvVX67WocXU
4/Az70TsV6dhwWdXMZx+rWm6Y0kcm+WH55C46XPlWoCFKjJm7OUuH5ZbHbg6Y068tz5guJtpQBA8
DTLfmyNJvy43FEgMUApXFTPkY5BAWkJfGjyMQequy6WiyJbagsir+RRQbihsthgqihqtJLUI3Ij2
Bki1Dd8kahD2EM63DZbShdrCw2hPOQNHBOoVfesaMjLM46XsybzEfW1StUxcsm/Lzg6SBWVSshRM
9VI6VYxVgHNSTgWB0hdjcIfvhRrLrSqH6FGkztqnGN71RZkc3BLtN0t/0Ag+awa0U/UB891ntxRy
AOVM/hHFnVU77QMzkfaKwTHXkUQSOi/lIKPEitkTOw9zKvJbFvD5yq6dZ0foh3SUBJsXMVPHjOyv
pdhE6txvZi8jZHYpRWtqUt308aX0434VU6/i9PsyDHZkvIA5s2yK2ngpb42MQtei4h2X0hdD2Odc
03jEVn3pAxS4M3POVbLMwOiVnkPDGY9uEb25bXSKI8JVWG9WHXrxweEEaUMAKdHCm5VPRV0poOp2
sUUOkByNmfqcl85hXUbN7lK8W5b+lsSTv8+gKp+B2A7r//fNNUpotuD/url++dG0/7H6gRsk/f1a
HzXq8u/91mF74hdUd55r02b/Go/yz7W+xtLBNl3brgsu5fc+ELpo7B9KkE5JarVSFv/OP+JWTMlW
X0iMG0LRTCn739rqyz/ZQDB/eCgXLAcDPCqBn5b6ykZICgpe78EFfYuy9FrZ4nF0HYKUS3IWyBEK
jGJtTheDkhXG7UNRif3vPrK/qIf+VA6RzwoExrSV0svW92cvVGyyVvIwle1rM513peN9KSWucxss
FszWfON99gMBW41JGgo6hx1TU7i3Wzabw6aPeS/zSh8mloKwvq1tOw+kewYDIdbh7OBcZUqHo+bo
VkKuLalupjL9cooSfNqMGdWyjHXdTgcNeZWwu4NTkbI4u/zfdp0dcomZXEb4HOaa/2KpTG7pGSnn
uIW7xJeps3UNPwkWbDDviA27RTlM9PrY8h0ReafYwtsGmpB/PmN/8YHJP5vbaCw0wxfhmCaeu+WX
+rsYWq/B8g86Ru8d336c+1OIlQC0y0G0MWv93D6wS+vXJE9Ba+UoMXRQbkMyPdYmIHkC59m+e+mB
uIzTIKLfYpnwamHH+qtvDl/TH4rb5bdpoV8RAj0KZqqfvrlEA4Md406jB+6MNVjtLerCnTbDTzno
R8eAWyepFNd51SDK5Fs0AuPx7z+gZSr0+/p6+Rb4gJgc0XZxdC9Tpd99Poive5DGsSbCzDk4yfAy
pnjZSaV5sevkFvR5uYqEv827JPvtDPyXP/1f/GawN/BjM64ybd6bP37l2qylGGPt7S0Vrulp7BUL
hBc2a+lqSDmheUBXf/+z/qzK4WellNcYw1zB62v+1EuYPj334PiA2kJcBRX7O4iv3X2fRZ9//4X+
4kNlDIhjzeNn08iJ/vijOcbMJ728pXTvnyT4IIOPv1qevp4sFGiqUEEkMu2bv/+q8ude6defD/4l
cVQ28mzx05cdYVYUqrHV3sjUp1TWTToRADiVIAid167W17jySTV1U/oo9/D3X1xxzP78IKGd1RZG
FdO1Lf3TrzOS2p7Ryqu9HaoLbxlYq9KqNiix9KpxB/9qgBpnmBtF77Dqx0gcpraM9jX5lc1TRN8P
6E/vSBh4iA3insNkfOklsVJ1U2BfXv58lZrZmokt7NVE13sD0hUw4w0s2Xjr2Ww3G9Lyevwt2LWw
NZD462I1IXoKxXcfEXk5N+Ea+NXLvBCJkDUh2CvpxGWya1uGeK5M1moiJtR02Vb6FpREVnCEZPaE
OI7wjtNEWke/QJw1YU0WgsEBheFHkVrsyejvWLLNt6McQe82Jgirub5ypjLb5R1k6HjRYLG2A9ec
V6RoCrimFq80aAPqa4WPyFSSUY581SPyhtQeaaIKmf4Pv6fFS/mn35PjuVymwtZ/fu2GPDIxRUcK
sFvyBUy0RAPvcDo7pwyydmb2t27nftNT8maL9KtnaDOO44G1N7uN4rbz0nNRlLeAqQU3jAQqjVNo
CJ4J5jaD6Kuy13R2DGFjRaqAPzhrO9Is6vnTk2nDLZrQTav89u8fvr988pGDmuSqAeCwftbb1fFk
546fent4W1cy9nHJg5B36+6mmpOLR/Ivw6lVYYPgwW+6+fuvvjzZfzxC8XFTeHAgacf905MflmEz
eLiY9iilHlWhbg0vua1K95GAsDc3F9esuJr/4fDkHLH+4suiYhYm6kf4VtZPJ3cFnslQZsML58FZ
arLmOo/6Hd8IQVpV9lZ7w0tTM30bImTJSSxp3EgwO5jWQIfsX2CRY2SEl1xM6YR6N7iWm4Hn/SxA
Mq3iqcKUFXA1s9pYWQYAAGtZnGoBoRMh7cIC2LPZD9fDxMZ0cJ0LSz4c+C5JyUNuXQVJ/tg2sG97
DO0C1feq7Nh6YX0LWUfSmFaDWgvAOXhFv2WCGKByQqZeGo+k0z/Oc7OPu+gr6wkEssPQW8V1fw9Y
gHCMpF+X2fgys/daV8i7W+8z6uH5p+IzNg6GNHaOke+6jhNCteGaqDPmZuGxhTy4h6JQbQry4fN6
n3pAh3FSdqWggcly8ozgTWoX9iFVD0aPlawXncKADIwYzHOrTHulNJdGk/tE54zkaEKNnTXie8Bl
q2AgEZ4q5w5K6MtSydQIqMDGpm9ZYHOHe0O4LoMXcxj7dSQyIlfwiPnWe9HwD2DDvhVwGqFK3tdD
cgCNcByBtvNB/+i15aKtJIdNBKySo9odVv0rTT3WTMtedW52zgYBO99ENGCGGcrpMd4hGYqwIBms
NXybiO2mf8n6ClcDhpQWXkmlLQKH8/Qr86edDLttN8JPbw/tsgF30uxzjrsHj0DBRuIDGqbx3i34
arXPF5lGpERwoem80mciASvS767ZIVj8ufRr7iH9Bf3egjWNgo8MpXzeudGInwqDBpQuPoyo2vvR
ZG5DXz/6I+eJ6W6GpOvgAROPW49LwhEwY0JLXkGBHoKAA6RK+Pp2zaNE5OfeFDWVWqDeZVVBvaUk
hfbRfjRGseNgjkgABpcVlw7uxcexae+yHPPVf3J0HsuNI1kU/SJEJEzCbAmARiQlUb60QagkFbw3
CeDr+6AXM9Ez09MqkUDmM/eeW+hNDwO13VUp/8AOhCrlwAuWb4FAhHD0XOXfvZPh0/HsnbDqx3nA
8sj8Efl5x/+DhT3f8fKD/spnSHwXzzZMsZX1Wc34fG0yiExsb9uK74nZ2WO8QKlB/7VnVSb9wujq
QHm4VvEO4QloFH1nxxfl5s4u6e13DtI0HPiPwTyOV/0iwR5j/ltwE2P7YI34m5Ssv3XJvYHFtURK
pp1JOU4Pys7+5NxbvHtlfNSr5AgdOI0miWyeLRiZUe2umAl8N4b4dXtidJKuzD4xWD457/jUcUMz
6vWjUbC/0cqzowkvbBbGVDICTt9gb2f7ae1kO7wLXUJLdkCIxnlDfZz6/aTtydpKw8LQpJ9vYO/O
gKQTL/GPZmYNUzQyp00cbriZ8FfiBEGdwN7GTshr3G5UTnBWiB56CRJQdyY83xYT4rNqrb99Anlq
iICQyHna62NBWDpeNK3raEek+2t5mOUx7O1Eod+6jLepKHlz9LSqmDhtcQo8wJSaICJS4hI1yYvU
NI/2QJU/WgwSTcaX0LrSo86IpU1Yg+loAo9xiiUVZaNVajsxzmAwS579RmveUrsHhW7y872mfRQu
1PecCq/kQcYU8k7a23c0No9lsVFWRfk49c1Fi0UebC0aAtUHREDFjgmS3SwH3B4VW7T1hCilB1lZ
qaCpKH9x8PlobGEvqgEvgvZe5vC4+xleK3+MjF/aaBqare1uLTXEj0g/tl+9Odu8kDbjr7nUP7px
4/SuGtY4vplCUTDVABu71sTVxJ91xLTrS9ciNrAh8GBYelyAKDxVOezbToecCIBd6d3bBt84rDkx
v/Xybs68ilWMNVgT02EazQMdVMzxVjfMMItxh4HRDhsQMrwP017l8JG6EbPTpqXoJ5Y4wm5cdK+b
oqMvPjqg0rvIAedjLdWnDWdGyJ4Rt1Vu4KH8ngfmiYWlzvQ7aMnDOlYu1mItM160uL9VDeWa2k6p
nn+LPT4Q9NbfEPm9UIHALOfpJOviG/87maAzcByD/c7/DwkXE4kGwJCaXhyjxiJyfnmYADwYZrbu
mmlyt3HWjTYJLEO8ENVhm/e4m/boWfENlxfLG9irnIzVuif3nrUUl21EkUXxYx5rfHTCFPcVuBkj
7x5swHJzJn035TQdlRfmOQ45sTpv2O5uk4YO2ysehNKxRxlLidBb70719L8dcLTJtFyeWTzlgY77
BFur7H1gmCqYZ/292hJ0prT8yYv5iXH+12Imf/AxsiJgY25kMe2VUZqwO+uvyuMBGgaX8z/q0a0i
jJ8g8pp6+UhJcV2d6Vu1LYjeWb8aSnsXObRO1ranynzSZgJhs54rU6G/g4nwXOJuDGBrohCLL27F
m9db5SMMoAIVOXeJQLIomOpaG9nU5tvcs2SMx7nFfMP7Duv0OrClmmEeYP9Lw/+v2GniAWvblS+w
XQ/K9TY8U3XsSVThBBEd2gKohjEhq1rGmW9Zl6qCYu1BuSoM4HaTS6WzneiOhux10nnEhsXcQffW
DnnHEUGSBXhNbbrkpMcrBdRKJjaSoLy4WOt9LUhzbR3rCBuYKNDO3VWN110WxU71/wpm4g/axJB1
GdBvEvnubhLNsxUzxJCLOrN+/sgmPoos5feQ5nOBZnTXlBg77BWgs5WOD7WGZAtAv2+D3dvbTQOd
Y47Os8U/eqyjXzHoT5Gb/YNzQOGQcdK6zfA+zdTVtvWg4zhn9gnLLUVw53Ww9/Wa/sZM+KlWWT4j
xr1IK/6KGZ498hMjlTL7NrGoojg/THAZebzYo7mavZvs9BUfMgb8oUkOBmsCt7l3G/MdawSEJ0gi
fhGXR6XF5dMYGxDLbQClqQXltndODiqmR3Mg4ZpyKj60bYLyge13sFodahB3/jt1RHIo0AP7slJ3
ssCbSJjLsEN//t5MzK60aksARiCFDKQ4lpbGcDlD3Jjln819BhFgr9XLm0T44f8/XBMoUwAwDlsj
GfOaqeEwGdYDPdvBVZo8tzW2VSR3j7HT4Dl4TxhJ3Q2YLMiT2CKLhZ+q3gzcnN5vndv7Qm+Tk5Wh
J0+fVz0hBW9IBFPx7ETLDEHKcK9FnBl+0THQT+fhwSihjLLhPfFNr+T8UXE6s7039Wk5TK0Y8Osw
EIS5PNIucZjnlLd2HjpJAV0NzU3kpFBdoNYdNNsrqL0aM6TSDB2r+EkhybJPKotDnuFSaMf3HNyP
xmuUmfP9xDQm9qpH3rgDpL5x3+XqoMBI6JGOSQGSAF/Cr+auoAuc3Z7BCg7UnDCUZnnMrfp9rAXx
hiv7k0Ezw97zBn+GVNKA0I9xF9leLAPLYL5uloCQLTbEPQQbQJfDbbAwBprLQOnKHqWR76u5nhtp
/kbpNia81h2zm1X2YPG9/nGhsiGyiMMfAwgUQN8j/NMXZpVCzzl4MosDaPKM3EABWtRPJ2fhio+N
Lg4Xc3iQLcUSaJPQ0FwZ6kQm9f96uqlAR0YIgB9SY4ccZRebROy2y3wruxifcHIxOxYOaCRwqxfu
iyoWNOlZxqEFIL+PybEYcRN061vnDva11trcx6twRRLvhIa6unpy7AeeRiw+EVYP9DrTHGKHHYK6
ReOaSfahFsSUTn9N6c4td/m7ZlDQPTKcAhfzv99KdRmV+FX2CyCx6GSnFtFtMbOAMshq4ZFmU7Iq
LoYzcpZNTXuL1CazKZO/BY7PQPSkmELk2VVslHy90y5mtK08tUe4JTDiWNNCElrvbNt4EzWdhxPz
Ka3pfiVTKLeQxyf8UiswaTNJp8CU/ZbGwX/N474yiwFcrSUp6me9AhAgpz0pw9dVBNWPO2PKYJl7
xXZ5IonqpjC87LSZ8GsQfgTYhaYcLcK/T6CqUXuZtdrYFI+rPV+WHvlC3GsvC5oMWmLAorJ1WDUb
Py0BPzsk4Bdwy45veubkD23oaSDTmVYBvLTWs9HWp4IrhRL72bWIhaiS6IYQ9kWR5R0hDZ/756Y1
xlB3Mz1U4yf8F303Vc6++9+/YjJg0OMX5U6Y/tn1R2nu+KOr/cq2/Na0jp1fSspY9QTmhSoJ5B3f
U/Kl19vT4yV475vsmYYgrGzC5LyqR+yBe1yNrDlJdSVnIMLdkaKnd01UB2S4QjFcB9KLAcjIhnxg
hJncrimR3S13QjZ2rGzTMkRhP+HBql8Q+D5bunuTraGFcvDuY4DBWmGNuFIjWqKtLMOMmvmxOKVe
zH5Uf8bKhes+G6mxLuY0fMgJlDpvGwOpNuvopex91WGKBu/5i47KwXdBibP2hM4YFRSM2GQMT6KG
zUb4ddTJr95aVm9eb1Xv/HYwP3aF4VxbIfZFJPuAdwgrjHtd4vvRYviWWqrdo1kNnGEVB53c8UFX
H8t4VIrQAJnsST+0ID4XyK8NChDqzEjHKDz+/v8/IMZpghlNy14vnadi1gADJe5CXUcblkSJR6vA
X9Uau7mHPp6Qd3fxaUphb28yX4zy/1jeQpzNhpsWoXGY/84AikMOEkYU3ZlaBA2jRodv9MtPAzFr
J0gz3w0QLHeZVTmhmlAdcM6RqIcaAW4gX+R4IIUU0gspLJMWNC2m/n41f6w6GUKMAB+bkBHr4rnw
EpjoTSAW6vKqKn907zQ0KkdfQjRk1hDcsGDWnO4Fgwa21w3ZbvW4YwL5Nst0wNvOY2XkcYQ04a2b
eAk12PapgVBp+bVm9vqlxlzQcp5aq/ph2XMwJ/1ldpIBL0n3kTna3xY/RmmPJyxsiP8YTVoplBVy
3CBsw3qZ+uQZ6utDS+nedQJJBBMPvu+cjhFLxdyNYQrhYmf4Oi0KJW13zGpe17R5sNpyO+zt4zob
h6G9kgIigLbT2DdO+mixIRqiOTqoahNaALHSSHcjRBAzBllzgBFA2HugWUao9unyLyLrx8tNQg/k
CNO6KO7oloHH6rCYe28ow47ZwGCQD7AUWX2cE3S13YLwQc9Pa8JTaJIjeTeOy7VI18jnK4FNsEFu
CLXyYBejvPHeiYcqjtQBN7jeXO5gcxVrgra7OImFhMmIuSutNZTlpoVk3sQ1EQ8DIwm8G251rHt1
i1Nxi1yXB3RpT2g3HogbYIw5PJD1gwIk+wDi/aqjltwNx8adHwfY6H6fUAyOFvk7+EocHh+rlueh
JqYE3zgN4aj7jqUjLldyl0NX5SeW35Ek68Hkaif+jtV6/ZvA4Fc5UOJh/GZ3gMVU520auu9WZoeB
lxjJSorCY2UrDnvhqORGwdVBx85FFvRRg/0+GuHHrBgJnK7869BI2PVKMreqf1t6E2IaqMESgxpy
9eh4U3p+dwvxtIDfIzc/5PNGkyX4wW8d8TGU3pO7CtfvcklHEW0xnk4USDnvAcSXsKjI6VZ28242
f1g2pPvckCjzCTLKKnCsiSUeZszwfDwKkXwcMvHcp9kakrjDlClNCK905N3sFB1fIN91C7GPnAnr
e+w4meyZuCCvCJop9+7MxhYBsI6Os3M99X354FmLzw2JmEOrwsZx0aySRJAOt0wH4e612i1xhk/v
e4me+bDWw6Am5Azj9/ikFysTpJjzvQP8tqY5piG0FpizuPtURbencEAMZnXvDdVjpFsxefTTJe6s
WyvvQaSKqtsPADP9UivAD8cul20bODoa5trm3JEaPjDu3w/MXTczWckTdczPdK0PVbUiS5ignM/G
l9EL20dSS5oSetyI2BNnQWaSJEWYlQbA00Gex6rVAiP3bu1E2AOIsZ05RDfo11icC7M6mEv6UTAa
O4DTTv1BiPes/iD43qOjp59jg8Qa8zoZ+XLHHRJmKFqQdtZkVGxxvoPkYvAaGufepOMV8akGR2Fe
QYwVFFAQTOLc+Uw7aA6Ed764xP1cFG60KVvEEQyt4BJMVherU89PHHTqWZbSh3ULQDZiIjoTiuZp
NkH3afNtbFZ7CyS6t1MRenPx0jKcvHn86FEqjeibujkwHfXB7UYHkgmTIGqLAHKb5RNfyajP5cac
1ZyES4Z0vfdLi2MuqZj5xjLDUT1Yp7zqA9EisrYLguUzgWQ2wTpTzMVrMj5mgKP22ojkL19buLCe
DS8N4BvPGhhclsBNAAHgn5OL62x21L6N+21o8fyGlHve2RzzocvkkYTwgZUVDrZ9ZpE1wRzm2mpr
i4or/kSTIsOMZrnUDED5cw1zymJBHMUZwnV3QTOlN0EBpeiM3vciHcTE1PXuqQcRAsjoi1XQUVbo
o1qF2Vgk47EQburnjOVPbY1b01rxn7gZiO12Oiyl1flSOCcaCeYKgHj32bLwAwRUcaXH7osHnCUW
/TaGRI2Y4zvCx5WaO/SpxIXP5k86U+72pryaAtnpfT5pzXEV00+qOgOZmhuhYH1wmvGeAL3EHzOD
Z6OP2ktKo0sjuOXZNxyk+Uyjij+A75HJZvEuopFZsWxsuI3o0QuJzDE2fnq2HspagjyZBl/y6YAF
DmurDzszv2N77QDqEkvgmGLD0xjXQp31KTrAcenDHOtkjW3QiLvuzpkdFmQjvi4+vq2EPnTjGO3a
3m72Ds0CcJyntS9IAfRAVmmZQ53rPP1fEKzD9CIQEBIUn/2zofTstI6tA3MrFgblyBRG7nEhkUEm
JwejxHAx8tVfakOevEQ8md56RG0bh5ElE7/sGWMs+Hfjznyqcvmps/o6xuaXNdA3Jx5SUIOQD2Rg
kL8Z83c6IaBb76fp9Z/RHj6yNQ+rCAk2ecokvEBScofXTMjGJyE24Cr5AM2T7/qZgWwUQZMchxp9
FbhMniwm8Q77zqpGaAcEPmBe+oxZ+LUBC4E8fTkRLWCBQR6f1GzNTI3z99muhnCxQdMklXak1Gzn
PveXFfS3pEBVWI0MxSIj0vbkmf+LHMwHjLwvNq/DnmVJ7o+5/CWI4sXGgLtzYN7EPcKSBn5376d1
Ufo9pAlG0slflun7uURvgvcOvOPA7As1Qx6ORfaMS2BbuYJsgTb/p4jyn0ikmr9Z20Mnra5tfZ4M
8okWKsJjZTHshGqX+6wuv1qnf9UNYfmGJU7MoOO9B6du6ezlIPHrhzWPY+9+znhCtkxqPvsgKZNj
aw2v6+qJQ1o1J2RBgTmrxkdaRsFhoe4qDYJn8u43JSPE1xm0hiywqBwHfm84YX7DbG/fiYVstBzw
MThu15m56FL62ILzV9l0HK777KXqQRTNYy/icV/U8PpydxKntaNlG0FZa8Ls76LBLE+lXvvRqj2Z
UCt2phs9jllVhTH4goU98BihHGd+8Zgkrjr0GdURL8c3Fnr9qaKEWtoMBHnfaPuhHO9m2dOUpt17
qYeFU0z8ht2/eiRUDDRZ0Ll/cW6SxdXyVrdwNgPbxSXIxMS3ygPPOZLP1NlA6dRzWAHoa2JIdsb7
Ws4rfnI54JMt7405xThP8q8pmK9Cs/sYqQBOrTIeGMLvMbNxmTPeh9e41aCzIfZxiS8yi6P3LjNz
v0v5xxGz+EcjJG4XDzYpycuBqaB+4Xt8NCevYs6YeGfXM1pfWyEFQJjzNcxFjNC5Yue4InNsYcPm
fRTQjLyNcjC8OFPxysX7F6LefJebHIGuse0PahuDDbmzSSFgfw2c3rglN32BuMIveBVtg0CqoHQg
IHNXG3gXCkrBzpqJ6YlncQBmepDZS+0o62Migg6rAlLbyJj2eV98GsL8y6pmZr2TIYD34rem0p89
L37oEnsMcA6GWbS5AdrCYxxeHXRpvagerINj/PO86bVxtHk3NEzsZ5AEetSkZDfb/2DckrVceaS0
5dUn6RGSKUBBCBGL0WSUzqEuuDAwH7N2C+k8Wc71lqAurJidStLBVlatSxSxSoWCeGzujIoXBJys
s4sLKUJSNrZCg1ivtSYLaqkfJxvw16LI35qm7tkoEhIMGFOkBWNetA93hA0wc4gm8p0N5/CNbQU4
B4wL1hdy5whFFkN6P6bpnbQjUPsQJFYjOuHUZkZi06F5Qws3te2/IRAykCbCh0sQfXUOlHtlIMA/
8NpDEgs9bPPXKif7vTMYG6/te8QZeHAZJnUa6Dx9y2LT2XqNW/pHRyYKZXmIA+rH7lcDV1JP5Bi9
CLLjHCeCTUpQhFPGmEy/32dqNP2mmP7KJL0NSwdZY7Q1ABgqJMU5vwIwvR8gQR0MIF55a7zkHvO8
bd5+HxcrI/HtY5WCqCPybvs6RThuv9gKOknCOWYn+Tvc2+XU65XOELY4ed1tTKjA86qDWKaB5ELS
wUUKncKZ7H2i+A4VwJ8JhTyl+PSvaiq+xqTkMQXhwqNYv1ouS+tq8FdpThDh0iXo+7xDycxT2+WC
Ptlu34l6+F7G+R1a7ei3Y/UWN5O2G1T5wMWchyyxHvOJzjJxJLXtyM3d2AZOl668TtvVlwG56kr5
TXRmHiqLCM3qphu0FA4DLao/swvaZU9pxoYHVztOAACFUcVcmUycioGhjcRFX7r16DCY98UKqh4N
FcmOYbP9Ga0OLnGZ2BohC9aLJBKN8I8OIpx8GyZJ4ourB53QWUFqF4dY6aw/Q4AFpxD1n9KSPxRT
ow/Z5y3SlzfaTncirMnMXI01ohv7ysq+9FKnP43eoSZAfMzlA776u3KpyRcHoNBySq4klzAAbLD6
rQ/LPJ+U3gu/c9IPV2vBSRi7lWAUOpjiNCaVHyOgYu655nsWOB5T83akiVmtr2KoX5qaXzgx1tco
Nh7cCOW3VVh/0zaag0mwr8Po/6M5dJo8FIDumk+VyhB/+rsd82hXpKAvK3CZXtwtq3YYJyl8x3Y+
orHzB5NNAMSXnTBBQbRG7qdmvbeIsk7UuHdG9voy49LHZU4fC+6HzUCL0sEhO0+zXouaGWDfUFeT
hcIuoGo/xFDBwUXhKReG6pXmfopIBV2/fJaF+uSyRd+AnCPNoCItBhaMqMh+ymgEi1jtZ10eURQ8
wIj6bCfb4xEmdBZ3FqEtqX5I+/vOQy1HG2fBCurPcyW45RFsAEjg727AwzAFeM5tTe60BnFlCXvy
BDqXX2Oozkskqdoo0doM2YKbJnRhLCJB2KjjJvyLpdQwX8am31rAtrFxeR3c2CZdvsgmb/qo8xeG
5K1mnbQMdx3ezKmVLG7LfxMfyUmvNGyg6HKp5txrmxO6kaUQ/haYHUydOnunF8k3cdmoHjruimq0
d4VsrxF3AKPzJYynYd23qwOGsmJ7mYjqFVhfH/YzdOGpKn9tzDWlA7qqw5IQTin7zKHiNlmZ5/ps
YNiEDeOP1bl3jtUuFEewWFZy0HL+aicIr9tFdOzILfx5dC4doRh+3XJtN1RX+aQ/6ZVzb4O96Ebv
PI/Grcn2RcYeD1Mf+dPZjWUOrCDRfcID2vNW6WD5Wr59cKtJw0DWuodiczLkC9yNd5ZBpJtDveGH
8vCDBZ18MpH6MZ/vXGPGlTDWfnktcgd+M+vSEKPDZUFxsusHXhDYAkFUVX+TiRE5UOGdtyFqDedV
UTNdYVZVK9+3VDmvdB0Yk3XL+2F+Huc/S0JcDhyuR3thBC5JchrgWxzYAtrHtNPuzSiDqKRNd6X+
QPaV89wxhkj65B8cSGJF8TuswgOEYb4YqlR3Tpkg1LDpDflXNImgjGVoSXJUNJxeTNYCJ1GvlSBc
JN52CMb8TCrq2bOnB11RpgKAgawp+ITlMbXfYHWQnYYh1V2o06NtodUBm6kExq1WQ6GEAqk46FGO
i4xkyg5otU+uCO+eyEBeD0oecOK75kQJTtJFAjmETPeV67ZxqEPzghVQT0jYgNIBYOSeU3I59GN9
NQmt2blj++uobMuPM3HjOA4Q8KbcZeV6b9fdvTFOLAMZ8sDXOvVJV+77VoPXWpAmYCzxqRqYK020
IAaDHNKoeqKF4xeh5BDY1fSG4TDF3WOkwTCzIpgPOkGxHfZAlbffRux2JxdjJtoJ9ZoLhbCmo+nx
nCNpm6emHC65GaU0egMZmI2OREZWb04f3/CmeD64ojAfXEKH0NPySbNir8x/Wrs9muvyjLb3F5Gf
uUHE3HCYFdP65rViNwK0Jv1a1IxUQ6E80ZMXFzw2sWbs7MYZ2XfmlZ/ryFVkpxHpVIyTa3E25Pyc
Otl6ICfvqAGx37k6hCasKAiuQCtCxj2mDTnX9puNsKdcOLqi6HPtLEbXDXiRKV2KfRrHYTw6D51u
vBVZil+84KrJI3MN1kwyl/VSAsxH7Gkxc4E85miI2hrZUGtSNQV5xQtvmjx/DsXMrm4IzMq9cuI1
kTyPWv+cM+Nm9rrtCtanwmDlYOTWJSYeCHmN41eTawWKrW3gGdreGpJ7g2yCwNwi6rIKbYY+onbj
ic/JjAx0zflHPtzdkm7w54Vo8U5r6MOREBiDi6G2REWWgR09cL08VWbcMoZxfIesJDqSoNbbfrfy
B9lN8kQb44QI3j9KLcbfW787sqCUUDpb32IC9r+Q6IUR36PyPntZ0t6NsaMxr1yAOTkT9sX+wnZL
4BwfyGVLaU/IkSvteHz811UeD5/DKGCuQ+Shy87pliYUTP8yFupBRz4Bdi6YPdOCahdvOPsRD9VE
U7u+KjfMkk1qXryZdBm4fXgsk4mmutRG9tMBuTk75tdgYREekpszVjeTq1u2+JMqzkmjbbDplVNY
OiVIX3PG99pEPhuDldLTXvwJrxpk5Oitlr3B9JGxjcXUFiPCP2B0h2YpH4c5eZ17y0Qz4bZB1V7z
EdhMSmqeFojqPKJk8d21I15uXnEEu1zBIM+Q+MTY07J/Yo2TEI70PaXXQVuIiuKCBR26JldZkkGN
kczvMjZHzof0prDzUKIqwZ61IUxjuFuL8nNs+TRxrn+lYmYjM7dhLzLJumZ5HIX+1MTdC6HHiFW1
6Zwx51bOdO5kk+wTsdWGnMbFnhUeNSrzOBhFK0676rmR2l6B6SGVisgFyNmEHzfz87qor2XUSvQr
KEmiZnhsyu6WGub7GHuHcuVSMQdy8cxpA8fpDyuWyLLol90g7ceZEc+OeePOiDZBkCKnghxqH0Rh
yj6CpYu5mh1i7TuVoDOTeP2CVSq82ClEZdRyfuUSSFbXMGsbhmKFKk4l88gz4q0fR3V8doDLcG3H
T11Jklw5aQDuij8MsthS9tfMlF95wSYLi2V1Gth062kuz4Vd/cZNdaZL/Yrc5lpnHkGeFAYGV65j
U+S76Z8h8U5z+6rUcnZEw55ZVsRDV7TmZY207YA+wmL/N7yDZoEnwQhEL7X7VVhfDoW2lT2KRAxn
kQz/Zs5Df5ir79H8C7A9DdzORBCdTMylJj2clUXTJ8BkghHgUNGcjzED2GQdewx/UWM6u3YqFR3P
fNKFfqBjtELttnQ0xrVqDvVK+kWWO38WHaYW8sM4WDWsu9IATVz05AKrDEwc5aMr0FE49syc5mZb
i32nPwOpYcEaUTuqsd+T5u3LzohfjBYSltC8x5Tl6m7KGRpmBuyxAmmHYJGKrHA/r5CcG+8tL6e/
QBmYamfeefIg6tQRebZUwpx+1tvM/vEUZwznDfrrLB7HOxIOQtts3wuIpUc4Qe9W0fwxBsUTG/ee
r/M6Qc/fFX2Et9czT3yo2iVrNo8RbALo+duejrVTi57XVVMYR8UrhpdpJ7Fe6l7K39fNi++pm048
yjpY7cuYMiWfvfK+0/YlwRvniqO3bs1X9Dueb5FjgTNwMz9nd0tBmguysec+0xmWW7yuiFIuJGC2
ZBQs4k5b38lf2wTRfl0+CmJ5wZTX6cUmuB4VmqMHrmxBY/ITmxl0KrmCPnE591lv/rZATmc2l5GO
prmqmGLqJ6MMkwUxYe656Fbjsty3g4JlQTAnOuhNQRGRkpVo+77Tx1tbZ086h0U7Fhv2nOmHDSGy
cB7p9j7mKdujbPfugNDflUQyMrtmcUuCdN3Y9UUf2qco0e/mhBHL2j6A4qeyiRQZZzptHtpEPp/l
ozBH7K78mslAZ+GtdrgA0lzoptEctaEJ3TOn864BHQcINa/jxmwtjsmsaNu9n2H8bUrPuR+z1MdL
9dTacEPVGkRZ9VwXVPH5GnNie3xDVeTsJi+6TtJidsa+dBr0+RAnbDJG0HIQoZg6WCDBp5e05RmZ
bOZLfXJyLOns1NodKHjJm8md0XdSVLh5ZX65FrgqlFzUtwmDe2H/uBjyA1R8HBA6JmRE9uRORGLX
9/Ih6wlTxwvAf2BaX/fGHM6tkSIDIgnBHbcXxJfjkr9FM85ow3byY+kgT2ltONlL88wEPl06j7jC
dBsDihPTJeAhriZPAJb2aEkeGMmU5yLNcqAkvTiIbDhakBCeklqmz46eHROL1rhA/34ES3HHtjUL
TYizbLwL9mgJHxnsmOoujuaXRLWva+HpFzDc7IeaSiFkMNazuf3bXDjlqY4ijCKWd3Xr0btmxnhX
V9pyztT6D9theuqacjpOyvjrUoadKdzU2dLUGnoy5WJX6NqI2YgDDe/ay8w89YEN2xX+j7WJBENt
sR5zrsV928TLuUJIdC5t+T4UeXfIynq9JFaNxRu9np8VNRNDM7mJ4s865sik3VljZ7UGXK3enpgP
cLaEgqOOtO6X3mNMZa0/dnQj0fpzMIbqzi6SUHb5LRYenU337QJ73gmBT3iYWBaUmUIDE/WXNdEZ
tOYTOJM8cvxGaS4CZKJV9dnvFnalIicpNsd9vJC1Cwi9GMI6HtNL6TLRpmg6Jbr1iFDBCSO+Bkat
9UumMQBlRA5YhtfJrV68ntOZj+EPiTjQbpeZneDcBHEV9+jgq/dEPEY0GzBrXfOO4VSgudA3cCV8
4WVmXz3pC6R/+2smEP2IHncGkWpwr6TiStA2kRuTfBpQJsbVQJz6n6TlrG0FAduAEthh15w7U3PX
5kzcBJJjDNCK0wJ1XkA+FWFEhLxYFLpQ+iX3IL+K7SKehit4KSN7Ty65HeDFb8+imX08n88SPYkv
NeNJ6dHIn5PIZD3FcYPrIN7Ny5AeZi+6cCjTUeP9o0lj1FkCMqD2XvzB4WclDmvHbqY9HTPv1et1
/dLJitSISTtIF02JYak31cIKSQ021SJ2IEyvErGTTTdjkEtdZUv/YBKq4fQF8c55ERrVCpufVM69
bWF06Ik5ZxeGOj3JY/5EIvWt8Y81ozYzqJ+qmjn5QH0YkrJ66nAk+Y08Mdssz7psL5NJ9pXcZm7Y
Jy+6WTIFnZmNbAIvD8JDJR0tJOKx3BMdvz42EftNMMNFNvMnUqMXINXzWm6BkejqJZ28S5+vz2nC
INIYjwmQNsasENxQxhzzPGEjFM3PvUpKQBEJGuvTZFBd9MrymR+qk7USgTyPJ5P9XbbMWgAch8bG
aG5ku3DxjqQxad1AtZlz+60CCRDbLstTrzjNmPPYebwvyTDkxMcGr9ox1EQf0Wtk+07NtD7gzP2Y
Y4uRVy/3EcvrHZ80wihYRIx5joyBmfDMCHKwi4JzQr/I11qiHE210C6GoFtMnVnWb8QG6VBuu0gj
HW/erEoelZpvsJqwlnEqcUfmwUQszUm0ybdM2vKaZOt+GJcUEh6tRNpZWdgN3mlln3tciTM4gBX8
241W0KzGq9Dzp4y9wMbJ31g39XZkF8CNbOZ4fUwBAHlmmIJMWljbhME8JAJkAq77ht/DtxEFo0v6
tJRk+HfLNQ/7SX5JtP/YO7PlyJEr2/6KTO+o644ZZi09RCDmgRGcyRcYR8zzjK+/C6Vq3awsdUn9
fs0kmlKZJCMQgPvxc/Ze22fxQ8fo6dUt5xcKXD11SWRBB65rPGJgM/VsM6X9WeFsvJbTDUfxfFVl
lo5winVW7Gi4ohjSi3jTheJIJ+mY9Fj87XqKXdOp9ojV5Q52SjAwMCsL1pQaV0cM1CkhFABJtpYt
9ZiCtJhu4QCES4Z2yP0UJjPGeGF+v9L1EE1Xf0PyTU11kO0NO7nUhBQjmSOzViUQAm/zaKzowvas
SEPs6vWwMQ3/0AyOdbRxxpG5RKuHdIhviMgEbGjVsMhtvKDZNytmuLO5tBG6Puih62EQaMTqR23g
Gct07XHqipNje+KyUS26q35nPrKub7JWiZfmDEELMUiyja76EJ1jQFbFhgbQjaV0TyA4h1XedXsS
+85Vbz+SMWpRXs+6XFCOyzSivNcHZGgc91cEGM2e7ldjalydWcq6xQBGS+U7jcFa4yAkAEGng9HX
yC4GJ9kxQEe/m9vxehxnm2kL7Z6O+GwlCmISd6wiKcFVeN9pH3zPFXQPT5GmguNvIgNRl+eXbjJG
VO0gt8jFWKHQUs55rj5PiPntyhm3hEpkeESZEzHT1xF2RTeE14BwUwkXkn0JbYIToxkULve01Mh9
jfvkARfKcEzpt+eg/x4MklTL0b+RaVHvVd15ipldDtowgc1MqaxMSOM4OzRR4URthpwhvGZj8vmy
4UMvjBopuTM9VzVzkaqmaDRNlaDofLzBRuztyXu/VZvwQvIRXPTYehad+uXotFsgyfsr1U+VnaZZ
59HTS26iEXcUDP5lRce4YfzZlc1Vk05/LPIBak9dMIu0p0uK5vWiRvFHgzZw/+ufbDRUS6WdNOg3
c02XI/5uYRAvR6THMKMU7tHCeh5x6+1jTElXkoqgigf9CHuMp4yIX5TQFgxpH+Ic2rYaKVPj2HtC
sIJTK8FdtJXrWUF4Y84tTRUb90cw6zRFt5dO0qyLmmNPLcSAdI1QE5w4+r6LjeqEOeOBXKvXmS/u
0FDKEjTuX5loHvs2FZ++1VCmifKWpb+c+2rKCqoASmiJgLeev8gSPLGXHNvSP1OIkDSmUPBphfOg
w/0xiqk9WvMXX/VPYVxnh6JqomWrJNqeLLAQewWDrikoDqHdHIo8AlZmx8xmhrteb7A8VQQA2l0G
952g2s4IEyZqir2O6OkssxSBXA57j/wPuqRVktBvGSkuQoNFRTvB7IKSZx1yRK7S/MwdPTvV6PKT
KqPxxryKxGaSZgK57HM4iIlDXHYt7a/Jit5zu9nHWXm2mClfIHWhVIRK2uDwcm2pb5SQwWoYMoJJ
zgEKEoNkMsJhZqVpr/FQBaGbB8VrOSJCMLPWBekCOYHKZhxaxu8x2puQhvV5SmTL2Jncp5KJStmy
19qWmTyIbmJKY2QKBSXTsKii605lE1NvTcGlLUnrk3bxnJtqdKBn5K0bQy1ua8OJllJp2rcoyrYS
cNXZHI2n4UT20Mmay0f5gNftbnLUtdPR2zTHCtaE9dgQC0YodXtBSLWNFJ14TpQixRzNNJXFQ1Pr
10ANEPQEw6Yqsy1ImhXBEMve0Q6oaBTCG9E+5AkRidXQLqcpfbUlELSR3TL0tMeAHt+yEFq/9bM6
dTlIMJifEDWoq0pNEcQw7yrGZoOYjcMDF5NlwvW0c+0h++IVL5wBgajGsmCc59NCyK0HtS/fo49i
mKmKXRQkc5AXyTED0DBEZQG6eqBM9krG8V2uSq4/JWfW0lQY1PTWtBFa9RyFnUJ7DqPwUI+BhZin
O2uK+T2gWQbiz0zAxLukofQw/PlJ85UT0ctANxT9OADaWETdb3B5u+uKSzHG8TLqoo+u4g5YYjAq
dwy3fQcyR88gXcFb7bdz2E1avABxQrread7Cm+vudmSQVzPbRlmiEGNRmztGzAlcKzxdSKBqE3hk
n3PCyC16I9VjjTD+Gbp04ZIbWO1VpoV2lZwLVSJ0GXVlGc/x44l+hUhhI95CJJlKYNiFuUcAZxzG
tPqA3m+41LxoslgjCShsaPDMsfbTNY9s5ikWdpiUW2410zxXBuJz6djRSkgm43V/4WO9MWukIszG
jwz47tpJdba1PlyHgdu2oiTg8DkoBy2WNh7clyDXPvqWlbqpanGWHWHQ/UjBwRnixJ423RyQ+w2u
oejPrT68lf48XSGc4S5inncEUg/BzH6hyrPfIv5HD0B9N3hZuglYs4/YXyCL9qaDfMk49DwvLqLE
h8BCLp3YHccZ/8iYhafI6+cIUH/ZqJnjin5OqB4tziiAk2x8004rHPQtormOoFrWE/MY6qBiOIxj
zX1pvoUYFXkWbQnOK8GCQ4fEECjMYEwsRl1Lrj5ufLe2mShMPYRvMeJrZJTVVvk6wV3hVila+ZLI
QLZO1Dl1iNzMg2281pwCeaTivXHK60o2sWkVdHZwBvshV8DD3diZ2iuFKV0Jgh6pZJZ+webjFV67
96SD3K2Ci2DVEqxjABAwiC5WWNDXlDVImKm5I0VWF1Z4ztuJUjO3s9vYso5d2kC+lATg9hOCcZW4
gd0w4eyb9F7SfqeQCIM+OrGjHZJUy3kQOL6y9ijMQDGXDw6ppX3qAf/ye43IF6V34ynXDkFA2xXD
TntrRsZRUvwsQg61D+ZkipORiC8TlT7hlwCs9UR5MTimnCNqV5zNPeeIatzrRsUS1bqeSQ9Z9Som
J9NW90t/zxg7x72begwKaXeL1OtONjFeJ90psc23O9ISPD0CNVoisgo2QY5tlZl+u6+sZp0S4rMf
SEvEOa7YrpUycRhl7C2bIos3qkNt7tDUWsRVnZxF8SIzQiaZ2Jew1tWN0yYd+HnPPzZTcoh856qY
ojtasr6WSNx3SSqpD3wcaCHBrwPpMERu7YPMS14qW/C0pNVN0TXU49BbE6djRtBLcpdlTGqp7+yk
F4iVJpjC18ipXL8jKkKgbB0sb9o3OpWRl1sHlHxg4nI93sVf9H0D1Kjl85gGyZ1ykrYv9zWWZo6d
6DQwgyJSqpzvCv/yDSltPuUvUvo0fkG6/aYnWnIcxpGWlJqAGpI96QhycPs+9DZa2TD7jqOT9GMs
TD679zimnENC3w3qpCIZhgE808NxL6DVZiiocf1HMSfHwTloGk4iRc07ig6WIbhMzlJti2Yh1Tba
6i0LbB3G53LkjogtZe2jJUTaKU/5rBP2UqvaqO2IhU1/VGIGOsAKt47a74O0TQ5kT780DSyRoaDd
wPjlpDjg9EcVG1b90KtAv1mWy6WVxkdjGF6NsltZmoqWtVBrVgLcdpwGF7RWBVr64jJV71ShtHNH
hF+BiQo1MrgP4Cg1jYlav+ifkVFzHC6ju7LLbmVKglOhRkwYGZ84MXaAMGBr0DnZjP41b9hJS9kb
B5oFiw4X+Wsv9O/WNMx1VfbUCZRT3Zm4VLqXfXtAjfKiWeaOSRiBbly8IB3Xes1gnOypGtYoxtXa
/w7MZIvbh70M8IFdc6JmxvFSFOY91KBzE8WulkpUqSjQaNeawy6uKFnauvw0YxzCmcw/aQzGCi0m
I4aRLKzqiLQgW8YhAFL0lWpIEoAp81kPTMUWOWy0YcmY1ta4Q0iv4cHhIFejA5HMvkTTnevGeQgc
u1hD6cdGhotFmfNbEgt4gF3j5ilK7h01uJQoVDtMOIsIH8dk6DeqMb10WPR8LfzWC+3aN+SIV+Yr
8Q1zArh1b2JWcazhlohsPOvh+xR4b1XFTJHJVrGoJLqApn6X+snx2puIbIIF2a7Mv4r+fdLyazDl
rzP2QqnoXdXp0as6rg3T+kVTNrvJIW2gN3c4b5/JMAfhr1oxmhfvPiToBovpomvj2g3QCC50c7xy
nLGN7sjzuRMCgifWQKNipGQkX1kTk/jVIVspUacj03XTcDzqpQfZXxJxEim4BDSVpBK9b57tnnSX
+a5RJ7TnQ7to++reZkIzoYYsdEg8cgz3mF+2MQ4tWkYW0xhU0WXbrDiLNUvFUDi+ghhFEbNCkMh+
4YVgFAiCIBPWXwUcDYAyjq6vmvZSw+vQUQFd4uBxqCbcnfBKcblOqBMwZi4UxyCIEhY0x31XOndW
3iQM9RjG1rE+YwbsO2s/pLux1LndJJawzLjCljiTJI0SUNCVI6KwWEF8kCTJuIrp38uqLZl9Edfc
2Xt1Um5sdRZxQqERnFEB97zqjPjxjUwTI2/ieonByBZsb6QniGaThreQYo66YsldNUUBBXerLhwg
49emcpZdCF2gzMwRfVmTcA5WDUBm+QOIlPRCK4nss3nj5CzIFOVMF+ui1BqqiKBVXM+byjXAjO9K
0NyH+3GrRiUVmaVQpELU7dAUqIWYq4JE0uob9B2VD7adLcfSaT6G2oQSjsj5uUumwPfX0uybe/Cl
WyLDr9SUjy0PjY/GFFqBQY1MiOWWkx28aeCrrk9XilNhVNBXhXVQoTk96f2A70q4BJQteQrFFiKQ
g36O4YTtkZ/M8W8Jxad9033tWhLAlKaxszPUhvc1pPvGuiuZwe4nrcAQEse8bguh3MryUTziP1C6
BSsfLjFoBgW9RCbt2yj17ZNoh6MGHzT8Kut4R1sQr+BM2zScG3WAfGQQ/LxAAXixECrpDSboILce
SgUviG3Zq1HXH9oBBVHTBZBq8bBcGN5demXslwW+HLfJmlvFJu9FE+swnfrVdBoMui/jcAn2fFZr
gUcjpwe6slQsxN3O0Jq7epjuyaqlR26lH46GKEeWD12N66KHUqv3yd1QR2jB5pgMdnLEN8o96xlE
XcV/1HxSjYZEoHcPS98lmmommi8soXw7BYc9OgVvrUgPAZa/MCsvUdntrHL6cKxxo6EYhTQWf4si
PftYeaBJYy8XCj5I5mVlax8aBrQny/RvbHrK21bmZ7usgnOGfjsIoZO0nkURSs/oIF8Y6FL7D522
7iYS6eI4W9UqY6DA0G2a57zgqTKb49BtiV2/UaDtPCRNFG3GjDFhGPPNUTA7RuGHn1lvKFRQf0JW
EN5NBFKz5JSxaX0uNYKj59Tu46NKpxfjg7OfwB5uQaccHUVUeztJCSoZaD7ppXMiM/PT49zGqckW
B8Pg9GEV6t2YCLGjjfhWBtVqBAS68gcdnR6q5qHpT52f3Mvcw5dnDIgFcq046kk67Qe9jObp2ydo
e46ejNygF7wXsckkjEjTqCpVnpt5SoeirjNzNyg5oUsB6bZE0aaS7ufXGp9S0PZLVnfaoqTq3fJW
18KbizY8i7uy6m/oE+f3OvAAwwmjm6i7Fbbp7a065Z4crYLRYmIcnGbK1/aMhyaVfWWOQfooPfVD
VM4h9fziwUChp9nOyFOKeKSMDfxboebdU5wC6b0hwz19FVBWXDsw0l0xpOshikl7T3EpJFUybYfe
vxSaCPcRCSbHaRz3xODMS9ZgbEIyiZYjftYjIt+OQTygavPgj/KZLkO39Rt9ZqLnXD2HM0k3Tiyt
KOJmHCU1PWTwBX4Ueg7oLWgPjXL4hqq6a72EHo9g8UTHdJR1u0pT7IGtCmlQaXfePMSEHJJA6GgM
zeQpVcuVNUyLXlTgMQLb3/KC0TtVVA4iSUlkijrjPOrVdoBu9jrp4c4E/FO11oTvzhqPQ6NtgaB9
IJEYHskOupaVSbJEN26dJHnyGQstfTWM91EtrwOL9UFzlO9Bb96yyhpOw1DLtT8Zd5zmESWpaXIe
AvFl6ZxOGjVnvNU5GtJ9MTue8XxXaBUOtUzh8w8u9jj7frTgfOtmsZEkwrGZdOHJSa1HpTOCsz+e
h1liIwvzhvMfu1xE1ktCp+3MZrNN+jzZNAWZFMFcH4Pp6ZETpgjNhGKCbKBhL2LtMLVVeGgTQrPK
Tr8I7vaVlVnWym4sjOJhcuxag9Dy+UvGGYDZuNIvVEuPV+inPirE+U9mlBhuwvgbe60BqRO3fYME
BsZ2ntypIXM4EOJN2RJzVd/HaRxcwvkL3XY1LcejyT26xcQVrFoP/DPygvTeaRj+AikiY464iUMR
1yjEvaw5kZSBtcRs1kNffaqxScxMeDYUD1tVWX+B+68w3dCowZejYalyE5qzbVW5FeO6+0yfp0aD
tq+qeMIAMg1ruC7NOW78t5Jb3u78paZrSLGBObR5LJfS9h7qKFolNY6BWkMGQfcSURuE6swhJqJW
nsAfhZF4EQ6Y/LKZXpC1feCzzHqaO1ojnHVn1EhRqC/TluZ9HzTrOiBuiXy+Dt9zWyUrofI4iMlF
4CW/EMnMM4EDG/ys/NXGr7TTrIMW+h7XxqzWCRwKvPtad3GiqN4JTHF6IKpjEpACqdUcq9rA3MS0
G+g91xcV7dgmjZxbT6mc4+irT/MDTet6eGxrE9mkXW96J/dPhpWWm76jOk5KlDvei2n718nBlpkw
lVvBXof1IJPwpLPgpfii20Ah/tkRaPpEgtIeQktgp3Q0AF046gDsOWNnzzD5QDaA0e3jFieR7TQQ
dryoiWgRGXPBGt4pjy0RF+wpjoYYtxfFRebIcoMUDqyJ7UhDjklPG1JOmwGBLhRAskwnjwpqTFrg
yYehxncOB4CsgvfX6LFLpirQjEJ7GLwh3Che+dEVdryTfIxwHusVyBKxyEyTKWZj72um9tTYbbcG
42Asw1ozdjaMcGUr+2sQ3lJTjS7vCFWXZxkHVTGPLSdlnEZvavBNiMedrKpLQI+2kPObz/gS1M4a
EaSOnSVz8lezRq5tI+p4cAVNgzb1lR2Ky3aXo5i2VlRp3kWPELwBNd2UKU20MMTkIJADNKOqbjLz
k4APwVDzKcfEsrJFXePwFAcfZv+mtrABBPRPitY4YmzwLuybaakxR0rRcTdBcgxVkqGz+xqyGq3E
6GxNxtayODkEpuZStV1Kf0ZZjTOM4i2vmEk0s1I+RHvsz8x73+Mhl2p5sXs61CAIetyK7H5ZsSJI
a6bN3OsFfyNkZG9145nhMiVHZqyYfH9HAfoyxB9uRNpfm/cUYANvoos6h7VcJRBUdUeTirPEncaa
zFzAD+kj3liZiegmgEOlxsD3+Fkb4QeoxVj4C3k7TkwUoM5zwBPG+60AmM9LiSeoIPSFgWaFc1FV
2wxDfX6oiONNXfrbqmCe4/WATypiRZbGACAicd7gjYfbQfrP9YTvqK+4acvSek4l7kaPkDAYLx95
qKH5JBk9AUXRWS1AJBR/kTLWTIsxqcohu0OCtHLK9hPeGKN3G64EKAqzTnom2/gwx8r7zn3rUsnk
npkL6qb0tew18tQtiBCtpNzWOXwlgbXtADcsJ+ZLlCxuQg8LkF/4rdYM+S0Tpgq24QxDYWPX71FB
zQVvC/6ug9XObOgV6tfG4zzrZYxYfMHEOWQXLyxOLnMmUNUAgBsmlOqQzGkJ0CEdzc86He4I+OPw
yaF6rMoF1CES3fv8qZcscaMV5ws/CN4oEtuBv2YQfOMrirUWAXLgQWX1wuG07MYRgUXyOJEYsR6q
dEMXMV4bpOItMyhQi1rtIP2VnGQaNb1pVCwEFtpQjwkNzj++pGN21p3gmPuI6nwSajl/d+s07B47
4Ley4MozcU/GINo59LnM+tWPpmGjQitA1VxcOmKNcNBCQzaouvFVUrU2jYq9piVknShAncOMnze4
hEFCStrGXat8BeSREL04Q4t7Nf3mmTlizgdolkF0of44/TmH81fiZZ6Mfp7tPv/2V0sn0kHotCNo
N6s6TrCZ//sDyzjA/1QUQWlvOk8bVp5TA3QDtNdJ/4OnfDk6TGYQK6HamwFYtQiPfVNfMs18hm7x
OSuVl+aABLqv9L1F/Y2MfaMW95qlnqY0KfZYg0/oIEIyht7zoH9hq7wlpwM6dppfRdOsoKFQJCJl
YGdxCvu9kwfYnPW/wRhL7Y8MV96obaoCKraqSvsn0O/EmmmHzmBvqLQT0njAHRY+PsTRQKyDHACh
3nNX1ebGVlOMZl0hEGpgoFdyA2ZAx71dGSe/rbdMiph4ziBkhxVMow/GgS675hnjEc1jcg6TjRaj
SipH8Y6uIilywCt0rSJ73/g4bCv6+TKuMpag/KDl5j5peGiq8i4pkHwMM42kNuNrpyUvIHSelaS/
6RVlvo1onzAJxAvhPU78yAWD2gMhisZy7BHsxUG5dTwFn4fsqw16aaO8odrY6/lGFcAVW8247SaS
MGWg7RXNQZhNmhSrV3aHAvaAAhE/pxIx92j4f0dtS7V3hKkrEMX4Drcs43w7fPz1wSkMQIxgi/ba
aD9hXIA3tParNt/pkG9B2riVYu5SyxwWVoR+oU6au6TRdgg9LRqf+FZAaZla8FSbzXmK4m/AOd9Z
GX0UAgdhxOOrpTWRTta4Ez6DilLZwCKDT2FyJ6pRcpM447o2o9emmMeweKjKeebZd8OWgaazYJpO
/0NVHywJECC51x0Xdhxemg5gV6lgUhi6ax+KJ/h4KChphbCuiY+hLouVnZpUN6pOIja/UeMdR3L9
50/drzDrn546RxcOvH76TBrTxN8/dWlW69yQOuxdm9CRibqioMkJJ0TQJUHljtlvzl1LP/O68jaY
VLGFsaXb6LJxRJYne2g/JytV3cqiizx7QD1LeeUIhK85+a5lVWMqM5/wXoNAMTFuOOHWrNBuqBHB
DQFIoBTjK1NkfkKOR1aZkQdDwl8Z5XcmtHHVKMkBE8W0FRUTCvzas0kqfzQjn1/O5kBu27M1tPfe
bEUpQAgTYqywTUDZBNXC26jqPdFtARMeNOJWns4XducYwLV1+q0q79ROYQ6NpgSYQmH651fY+BeP
u2NIw9GJDzTADM/o7R/WtTAjAxkohLOp6mcSrp9ksU+U5jCaDNuigNYPAZIdIpdkB9sQtK7eukrs
M+yXJKXx6b/0NYdgq8uQP8Zu03Wg9wL/wzFo6rQKE848guFQFI/M9GijDVsr7D78kCc0eTNqGKLS
P2mVvoVWty/q5ilLuXMdaT3Zar/tTS4MxmAsYmABDOGhbkmOv+6dFP0YRqzEpYuy49V+JAVitzJ6
DTOqIzusMvairz+/WHN4xM80ZlA5ps3CCC4Uu/jvL5avBoopzdTZDGr+OmrRh0RWCKj28XWo55KC
oTFs8OR17L1vWx8YY4MEBja78kgEcIXRPf35C7L+BafZcXRVzIu1FI786QWR4K7o9HycjYUQjOFN
+GYTERNDjNJ74ur7fSaUl4lgbnoV9i7z9m1R3REnQZmlIuJDP8/pnsdj1LQPIKdqFNAFKPDLtOoq
HngEmHC9hmmx12cop65CNfVs41mD3iEUqP2g+z/jryjsKceS7im1830e9/js2O/ctnYktzxMqDG9
V3MPVE6JqX820CXqCQZG7zoAFRedSjrEaWhue9+qrlPtnfoUgKepMCDvtWqpfGY25iyIs09TOfgn
dIJCzsJvP6G0SR1X05JNmiXHeaHTSu63Tg9f/IGzHwmHMLtGNiU+Gehzr31h3AXF9Pznn4P+Mx3f
Esy2DHSHYGrhRWo/hS2gy5wgwLNO5bxKNx0LsinA2w60xxorPhbxrV4m1zAMPyDA7kaRvUceFX1C
CIPeR2SPzXhlhh5Ejo0grBROAREE2HDkBmc5Dlvw0CgXtN5G5m4bbt3o45xksNJGTiLd+NCZlNNE
XnykCe5PpcyvAy0CF67qCv2bvTRD/6aeH06YTVyIwv7HOvJ/fpe4UP/9v/jzR16MVch4/ac//v0+
T/nPf83f889/8/vv+Psp/GCdzL+bP/1Xm6/8/JZ+1T//o9/9ZH77b6/OfWvefveHVdaEzXgFBDbe
ftVt0vz6KsjNmP/lf/qXf2H+wU+5H4uvv/317TMFQRHWVDsfzY8RMyof+a/3yg+v5T/9DX/62v6z
X285QqNU++Fund/ib987X8O//XWTv/34gv/5Hf9IxbH0X1THNIRkCzBN4m94N/CxGkpe7RcT2j3r
CiQMOPAaaPrfcmclgTlyroilpXKzkwrxz1gcqf9iszBKITSdiAqTqIb/vviXf2zs/7hr/ocQkz+s
b7wyYbIrOYYJoljMu9cPu5Nq9V1mJADhIrhc4BDvvaJftQ7EigSjGdaefqGLfE1M2VvNc195wbue
gblj8vRvHvE/LP2/vhJeigEbnEs1x3L88EoSX6tjyEBMA3RQ7JPuf3eo3zAOAGH44eP57SL8JWvT
Sx5mTf23v+rGH6D/nIFt4ntJKgIsQ7bV738X41YVj2DQr9j9Z9hiB51aJ3ojoQm1yuBBbOiOa2t4
OnvJQHrXJPoeV2N3IkHhKRvLgNodcKZlBuchf5GDhUkuaNIbk/5FGQ7WVvFNEk5TXCliCPMNkedb
OVLSWzD5Fiasgf2vX+BEbYGoI1WNpXko1d5FZN7vWtiRy0jUjFw5bbl+FJirrGpPIXz7s6qPkIer
duvVzA4mpyDLD4IqiVec4vSWIPGmfJ+K/ksYPSBSchukdIIbiYd31wyevWUgeoeDLDn3TEtnaxgy
TFQT6yhqX6VIg0XrhCik4wipK06rzEZjFoZm84ibVe2BFRGOBm4AGePVduxp1/eISeOxza+JFtgX
/LiJEnUHDs7XQq+7a0qnzc0CBUTGoD9Ct0AWFpmfBXbyB2c8dmZFSnFPq7cmfgyGTnDI8M7Av2Z7
bwsaT4OlbfsM362ntjj/izCHvR16eD0JwA1IDoGoNuhIvUgdHRRp3XYmnR1rZCqKgWM0y4e8cdi8
8uo6YmPcCVPf1AqSHR3XG3oSvgyqYe+7+YvZOwB7vVxstDnA14rRUNlyNQ78/pqg7t2AZByFpdNv
/C5FGt4wvnb6dEa9y+mg9JHDaQFmv6VGqmt7o3DHqgpPFqySgPh6V9ZOdUO/a+f7WUumrGJBPHCa
W6zXq8Y2ct5CwVB2cNZOU8u7NKA5b3bIvAAZDTuMTy3Mt15d/ar8J9H1gdDJfBPV/sQtaoxzo+qd
8+IOvf3cnsDRR4WLhvRZsbJjNiIJsEHLNpaCl5bAhoEBTZ2E1z4IvrsIPGFQZSuaOP66T69xpHn7
YpD7TkRvTjtKdK76dWxAWhVw/8wKlPwwAF32e57Urj5MmDFxGsz0fkrQZ3o8i45R28IW6pV3D9vP
ozTq0ZYAFxhghmlQRaJBvHbYCu3cf8906PZaBNmIqb0TP+ameIeHmvkzVTcC54mEcwep/LGGy4LK
qd4RH3mKe03jRkoIgSu1Nedr2PFl+G53X2hWPlJV4xyFF2YW6xFqiM2SEsAT60zTH2hXPRO+HC3S
gWYpcq+dGnhH8BgnJ+/vhs46T2p8MYLiM/TkU4JTLghwwtZWQJ+JU7mhOKvOy8YNVuRra/IZmtl5
LLsZFYjGr3qbr9avv8AyuWTSSYVbFWDEyC6OUWVG90aqXe3R+MgUefLxQCTV8Ehj9NvqlHshtavR
ciKNAsqR+lLGYiR3r0B6ILLj1HFTYtZ9msgpzoNa4LeiXFZNfscmMfurHmLJ1IO3Nq/UZaaDr8qX
VuZ8qwV4Ey6wavrvYZ+T7aDin+fqGl0O5hjwn2Lfi2BXWNbJnu8jpbPuCyMB2exd8PZcR4NzuJon
x77OnhTlScYWPdwHepogPRM4iZZ3Py/hjkP8+OdgiCukwIu1D/YelSUNf91tING3trWbtxS1RIqR
IRrpcuEKRCwrCMHPhoi+O88+a9wPsRMecY/sgNAhTZTZMR1nDlTrPOqvWGSPme/dw3A5mx4XrSTB
TXOC9ZD16CRU3qgyjjNHqi5cpcUHb80Gv8EYO9YyM7qCOvN2NM99eqN0YUgyVTdT3rSXtl+nLL5I
N7zyRoJBZCpNOjjdiSJCTtoY56L8QmV3YzKBj+sd+uWLb9uPHar7unLuvYh2o2MQK+esi1nnlIbh
twzY1uKUewdeHYHSBmwEqVwzD4WHRr8fXGqWmluPycdkkxYNCRJLiG5zIwKC8r2DlDjnUlNeASEY
/hjTb6mfyWOXFszE+WI1LT93SqZzPQT7+YoQEHMZ/O41MxlpQpJ/tvFLaEn8PsbAiWtbv9aWmS3t
Ln5p/PTIS98zJ2TCzvy+aJ9wBKKKg77Uh++1mDYB7nF+C6HYECCr53i86315nwpeJ56I9Kgh+gnN
d+RAuzQj1aY3XxWhfLVDCWBWv6czj1RHpyVjyPhkZ+qls7oLjAgflQIfFrQl0CR+Tt8jvVbCue8S
3k9mpcdONhgrWxIn0J7HjccYj7/psvzxxxLyd3XSPwvp/19s/+2vOJmFRQP2h3rqD+Wu+/ZZvf3l
Lfv8y/nNf6v+sn1jFQ1/rID/30/5rQTWCHkkaUhKnTavcOZC97cSWP3FkTq8Cs0ydNtmI/1nCayK
XzQNqKhtaPRNTJVy8b+DIcUvgmaVEFTNtsb5QP5vKuCfg+wMR5jkQdJ85pUwVvipGwucWB00j12o
56k0WOpK3EOmHqzlnH806JsfrtW/qD21nw+ypjBMR0qbXyrpbP6cLoeNpMgLzCgrI8vXQLsWA+nR
yfBU2+dAuw0wSCuATwr+m+XGmoJv2TNDbY4hRqlUGGBznxxAd6PO7BQ2VHjPgniyrPE90J4T4Eop
hlJ00u4caZn7RIGr2z9/B/OVL37XMpzfAT16m3gKk0L9p+IZDFrumCnE0iKgOxeXO6ODXRXrayW6
GZT+LrrrVYD2Ptw0EwUG+a1mZRLHnHEs7lwBTswA6ElYtNKSNsPq4hcbCHZ2POe4GOh6239T72ti
Pjv89JJtVbPpv5l8yH+o99PAKhRH+B62wxZ9NtSBzg/9YzI4r4q1BSNW3AxBQEKQErWLypmQmTPp
GXpm6tCCXobcQ7JmTqRtZKTRTkbL/LnTgR9nr2JywpNtVnutgH4hE0wGoCGkQlMByxk7aLZOmM78
X/bOqzduJU3Df2Wu9o4NhiKLxAIDjDoptSRLli3rhmgFM+fMX78PFXzUTnPO9MFCWOydbcnVZHWF
L7wBoBsl3LS71d2vHSYgdL+XbSYQl6b4wI1kVWsvhXgEj1SnrBLWt6ZlHtQ11QkPzyruugL3FOsG
nvkB2NpUNzcqPFAHRHwuUpRi25Vyp6PlRnZ1MBwN0dYkA0HTkvaXOc9s/NMevQonYT+Z8PQLUaAv
17bzY8jpLLgFvEsqpdgWp/Oyvytoh3VoZQtLbALg3AFaWSMeQI6eHmQW/KkDkgIEAtu5lsdnEYqf
ojOOc4qWusAFPaczWR0rpjz1fIrvenGlVe153hMjoJqQo5X9JOPeZmusolxk28fxVjWME7Wwj6aH
ShEMVX0ThQDcVghpE+lCKK1B/LoHDvSiwUVQE/68EmcX9JNWfWUcVjBJ4iFD6xnvmxgqUG9uBCpZ
SU74iZzL09Nm0l26KMi3qneCp9a8TT9Pe2Wq6NhoLam8Xg0FI1TPbJv+M8V4pfyM1MKB1iN7lpi0
6IHJ1WeOOSKTCfOjumvQb5TAOKUPcBO5m3C460bmMz/N8pFUL5k3jlgY7p2HbnKQIHSMsVY4oq1P
6z9UjENk6+kYs1m5/ryK/pV9Z2UI/K0cphg/ZzilDro3NtpIxV1vH9veeQEaPx1BFgMt6ng9M/YP
+rxf5oKGH8hziKP4S+HXcxV12aFSnkEoW2lhftTAxuFN2tCFD3nnmLA8BRh5GMIIQxcWSyJHcpIK
tJ0QhxLLkaM9vZWNf1li4/aUQHnLk9tqxOkLiua9SJVPtiJtFGfd2yTP1hZmO4hfemIhm+ic1iUK
K1rxoXMw4tYik5n22D4wPNCNhD69mhJ0vO7j6mjQkDvsUVs7Mn2XPkoLbk1pv+IiByBStPba9FOI
/kl0lEboClsKL2X3bn6oQMjH6gloKXaQ5rXB76BrDdlcIvCmj6us9w9lJ64KEJ3XebWyIr09shSQ
jEOOaoFnlvaCMsgEPyjxnvfd234AnkfgBMhG3gu/JZx0k5LsPSmWVk4h2vGRdUrNhZHbSFXpBKlO
jOC5YuTVEZQf77hVrI96yNFskxmDBa3kIqQORA/cRuyC8sQxTRPox67ypbd6+wNEAmwnGutapNWG
mnC6LHy2qtOBo8vM+kvr2EeuWnmnTf7Zh5l5ajTGOYJq8LIMDUnbqLjg9Gk3ikjhsdj5s9ntS03t
zwVE/+dKi8QptBnEb6OduU+kExDn+N9FOC//8yXCsSjKqVSTJAGLSv/ijwjHmkm0IFTV4rp0CHO+
BTiGOkOERXXod+C76tiCxtBLhMOPaIHAnaIjR8tBpevwF2p8P3TWAXoQ3mCwzVOoAvuX76pdkIUT
NQkHhJpzpK8iE/CEV+SAzD1JewgsDYbqzmGnRtqxPbLqVRUJRNRNuotaUe/KRK9XbQ+30Ndjsvj8
TM+75qxrKsilkLBWtY6AX1ZF0RLjNf+DKVWEsKsOqGXLfZ6nV30+aOui74uViczjuoc41ia5Bw2t
zxAiqD5RAL3ulahZp9TBlv8fy/+ZwjmuBQapMo0r6seqTkGT0Peb+/YPYf3p9mEb7Szynw7wvN5t
gnOkJommrKl1THPzTURvGlSULdsR/GEKHl9q2oacsRBJAWwsGqbN8Ga968T60gZoxkYgqhTyr6x3
tjFDvYn3FH1KNExLnRKNtzVkgfgnplC1D+RTJquGp4dZm8YGGN7KQPFAs7hsR3ggF1JJ7fXAb58P
UA+O6S8H97njt6u4gXo6R6PY4aZL7QHajZZU2BzTA89xNBLzUfQpoP6eXg+MCuNRjRyJvUVYfZCR
Kvq5DBOaSAjGZajX5Z6nlFydngD1XFMlI0YNIM+USSrQPMvM5rLSTQhU1LJWWLGUh2MZNw+SMmS8
VJLaO4ki3IggkFaHEKoQbcGkEyF9n+boiRIg2bRKctgj8xR6rYPWTY52ILdzhUcBgoDFsSZD65Ka
T1EAMTeiIxS/k8Mx7ikK+nQYSeqzQuc8EBOJ1g0z75zWYg6xzYseyhD42MrxxZgvDFFSHUxoq4Pq
i2p52WNYC8slNNr70FT6YydMxHGc+M117jW4aNqBfpUYrvpRiLL4QPHRuxgdAFydrnLJdhIBqBhy
Y6v2KTKC8eBMd3T4dciQcYp8lwoVbhXFqm1K4Pqe3vj3ahNrk8NNHeurWLdahB+jDg8rxTK+IlkW
LcM48hdmFlH+CbqEsM1WFFQUgczeJF4TSso3k4Ad9f3xUyJC7zovtYluAmD1A68ffCgBfX7BxkcD
lRfg3jdArq/Rx267ax9xlhWiE/1RATM8Rotdqtd2o1GXQ+5pQJgX/ubN4PrWZYigwTqHjbaw1dYE
1Fb0J/AmqgtwqRCwOjPEFNQ3NOUTotv1aZj6gMfqMq/Xlp6ky6SDg4XAhQrqCfOG4IsDAw6uLOWf
gzAP80VAmZ3Sl+ECu0adiJodyUYlahdtvhoVHgkVdZPlJXALWbQSG44UPaeDWksc8wxcoXGO2lYB
sXEI035uRiVNnsCqFPWkGyXMn2QoMrGEzKwYq0SM8lFA44YhizLGOEcDCJULC1aghpsbLF0A5mV+
O6ZIwkdJVx1aCVz2c73rtQJom25iztDFSQfcxswxgDMABiEn5CFN0wAzszFOseGpx0gpFeTCGtC5
HOwr+pCV4X7F/VgOx2Wsu49dX+Uw5IOR5CM0PGtTlA4WBXmj2vA6fdlf42GM7UY3oFcEsb95jBWo
NWsfG63PjQPVkio44SWcAKwzDydErUIV1vfOEHLIomXbNM4tQV+inYZZ32+dUHGu0GY2j1qhgRD3
A38TpqNzOkZwqQodOLkWS3fVGhPxDh1T+wDSk1y35qjNVUN2JyhQTbJz6GWmMC+ggov7gIpWmhQX
fg94Gikqa5k5fQaLvRg2to7CiN0NW16GOgSOF6gUu3AuuaDhd+aBilQ5FEGh1th3pjxTrMUoF+hI
FOqiUg402W4yo/VvPanX6wyln67pKmwlOtRtkg4VzZjkKs4xRegd8r+6wk+0xGwbWposD9Api5aJ
GvUrlIqPc0Xh2BRZfkp1ERUjSjQHQsvOyZeiZZF0X3BQLZClyMUqCyBvDjpkBz0XJ3DJNnXcHdp+
lM27lmS2teDpACeKHj3FTTA+pBMy7VFZ4bfVDRjONIpxiTaKddDZfQX8RAN9XgJnQRmBBA8hfQ2X
Hz2oRrBhjsV8InREu8DM1pnwq02FNPhC6BYI3rrrjhKr6NdQ5IxlV5qA6swuO6HGg4j1iAV8piei
B8/ZqEsvMb821XhdGnlJRt6ftpU412xngU8atClk/y2qq1pgX3RBc2qk9VpJ28c+JFurES1oYMfm
A7H7IE+0GsJHr+c3peM/+Ip+NnnmDXZPYmZqh33l4ynof2wdhdMBIec4vBFRuXKxbET/QdorPXBu
dF/ftHZaLE02UG0jp5EWB9mQH2r1Se+CzAIEUqJ3GrmgyHDMdtYpguChaqyLgsPVxrOjkZdF4dx0
kKg8zb2NpH/osx2RrCs/GbYPE7pfelD42O4YWh1LpIO76MROI0yaYRhol4iz5mjLNMATgwgFH4k0
0ehZDxRqA6tYmKYLXaWpjysmtnNQtumUY1PSX6k6FmlLXZlVcmJSq0ClHmSEHx1WJc2ryHdu6ew6
MFlvTIntnap450GiLm3yFQQ/QnCGfnWWDCde5uEOrM+bbh17Ba6g9g2yR1gzZ9ROppCzUAZqFHl1
yRX9IStTLLeLQ8MoANY6CQIFXdADEC5PsgJxQtf3T1BqAJY2TgiXtPkKD/kjqtJ8L7exBLGY43qA
AmmHlo7uo/dUI6cJqWNyKuX9krEdgcDIdu0kmVw25nSb4ya34CKJT2yz1LHM7ZSFUUxwXjPDBa6E
4eJWJQRZ2zU2gTPE95avFriT9vbcBmY2d4uw2ZhCb0Bex94isLzsCC7aA+dOe2gqeIkqLaQzvr27
NOmGtd43S3ooA8jKLs9vqtDle2tgtXP4iqrZ6rU6bNSkRhRQ+t7GqUxqaQPw81u6ZP3diIDgpbA7
uTaZm2MUHvsT1O+Kzzj8JkDuDBf3yKxJb7LMl0sJXXDFkd1c1ZiKBxg/tuMxtTUqAVaoeSeWBtCO
IMgOb8NAqCdx6JQBCPuazrifhB+1aAx5Aeo2OHJHmQHNGZcOqATGqGKZUpItLFgwfnkoq7JPkFSL
dPg3VnHf5AU1EKk13U0YAeE5Aq5AF4IrY0xwGunRQY78xNHmdtd2j8igZ3ck3fg0AjeHLUvsh5AI
yNnPWibyG7PoOocCyhA9dC7vubJDWV4WMcJKkzWDcjM6WHJB5eI606QRHqE8GUaXo27UAVmO6Y9U
Q3r8wH0clboFDGIurizOsGGabPCuw0Qd8C9Uh8o4z4u8RJY7Nb8YcUj7S6IGRYyTxhs/i6ovve/5
X+lD5ZtJzPmyGQd4UlYiIeJqHOMyjux1WLghAh0ei8wdtByt3VQGh2gUNt5CCR20FlXsLgBQDkmB
tp50ouIwtDOEppxg0vEokCtA9HsokcvMteBK5A2WTQLTv57+8CW6ld4nPYPEpeb4rOLtShmlltbj
wPH21ehTLD4gC1CSsiGUrxwEQo9rNeyu8RFFrSUTbQHTGberg5IKTbdGuMk8tTxV1+Zc+uj9V2lP
rOPmkw6K2ttqNlEUgqOxrrEc0DpP/WBUFoybsHMJJeADUENN/OACvaH4NkU2rELZzBzXuYVKi1HY
bI50bNSvDvbFcwRksSbLO+0oFjpCfthLrvGbH25xYjEvHQ8NOpppiXVkCOneBF4bjpTNveE896wR
t6HCHKnGiugCFXhzBYTU3fqZkl4aQQAjqgtCjn4Pq6gDzWiDy0F2frYQiqs8ar2XDXNhawoelr2t
TX55rXFeQjA+r0Wbf7F6wmeYb1G+oRAsThq/sRG+i1GCSYNK/1ANGgLcuu61V5Y5eFfoYdqXnT0g
FJVD3Z2rWlBdwLLuD/GGllAM/CRde2MTKouBEO4k68BhqQjVrrumHU9xgvdvtJpViLie3twOdWOQ
sjT+aRo51r0W1BiI9MJUH9sI0mjlT/ZkelXd95DjLqzaQg9Bq8gForGsuF8ibd1rQ7vxLFQxnczy
V2gjl9ejqctbmOAhbeUm7q8tEbBr0Nz1Hl18w85xDTJOwyaXyTyJNfs05YplDdYaBxKsgi8t+ilL
2Rb2lSIM2A2F6npfknwQbNg8Bz5n+cqtkhQBSlZUAc9yJ7TWvp3L88qEDA6EQV/EtknzOghM2q9e
NdwhdBLgXmUalGEjAN/0oku7/ugMHQCJsCKqXhheYOPiYQ7DB9tDBUwOZvdpFBZKjABcto6OlByl
XDy2m2zsPplGKi9dKvwll4rhrR1P7041z0OBQwYucsulYRUHTaUTnmtNo2l0vHuI5Xnjl8GxDHny
dYN3vXvU4oEwLGCCobVZD678GClNcxV5k5aAMaaTpR4c1GNDSgIwv23LDq9wt74KPMnRlom+qhdt
5wBWxNMPHk+jFwj8uENXfunqoIRN0jpjiSq22x8Hlm5kCxP1iaNKgwsxz/Sg3noEwDqpha1dRq0s
GloGDVCjxMz7c8/mdBLCL1CddMStDdrmUjeCitVk+qciMuhDBFphg443qxQRJrNLkwNpI1lOnONX
V0nU6N7WhO+IeznFXnFho5rtrroWqqyM9SzDoEMAeWTZ28Yia+O63RCuESeFQ6ChediO5RpMazUi
XzbRAdGVC752tP/FYvBa97ppGv2ujP3gseW/1Yd9GaTwF0UMaTYqBgw0cQHOl4Hix5u6zf3TqnaG
a6UAgXLqFl1/gXP5gC2JWqkbI7MR6RW9pi8J8rFcsazK3TrkZ5cqyHHIlZrvKPOSbChe9rlFmFd5
sDgdO2jxOR55IXwAi2xFmSGNKVJFjrcqQjXbGk6R6xchrGcorP5w3cQJjDxXoFiCi33HNZaDZiCV
I3xxk8JHtVziH0YY48LpqqSGw5LgoxHqhu9ue3XpnxbjWLB+A8FjaASin9wYbellaRf9WRYH+mU0
6hzAMtDi8ECP+/4iHPXuvEA5JkG0L8q3g1eqC25A99iJSgf0r4d+Fvas42Gc6Swp0iLxqc1Kfp/o
zb+oTFcgeKAk8HK1MFA+tkqLnYLpGzSSdIomWIoajJax8u6H2GmwtxGad8ktmFMWJFI9Qf8jWWqi
th/E2BWnqjIJfyCXuk3GsDlVo05JSMGM4TNatfEK/ps45rhSb/K8h/kUmM26hM7pQdkSZH12OfQb
py1IkSRRKORq1IHMyDtxM2/YlIauTwCULMBYSSCjoY7xUqNWQ6gQh/LES7UGKSSMoXoyybUK+XKZ
NTXERrSZb/mW3W1vh7Vx4MeBWKHl1F17VSY/eKMGHS3sgZrFsZAV5zvYFr/WvgSyGfGWxPgUZzQP
rA9SWheUPOwjy8qjk37QjeN+qHR6txJxuSxS9c9FOXJ6e1begziBrH6EN5M4V9sAJWPZ4dl4oLX2
QBe0weOUrX4YKAhuRtAPqw2q8Pl0uJr4QGMwyG0jNhmLlL6UrZZzzxjxHe/G8LNVR81j5vk2Da7M
urCsXlxxHRmrUTGHj1llkvFYGSrwHp7WWDjmtA45EfUjfdTpjBEWQGWFlHgTErDc2o4H/aRqWgeq
QKomZym36bFBBeOiJZlC48C2EWsyLDXamAqqkGTAxlmgj7194KZheF7GMLMXppogFK82Eo82bxLE
asL6ykCh95OP/uY5TgHmPfaM9QXyQNrXYnLAKJ2QNALUJUZEMsa4QemE9jnXO5A1dOhR6TVz0RwJ
pH7mhifzD6YVInCLjhCNTs89BI3aHxE0aQtjxH0abAkEgKCHTUVEZKL55PRnY8bMHJTcPHTRUh1R
dRVzapdS9cfan2SnhgbFn4Pc76wVUkb53MfnbYPovYYjXNzRmuYbxH7VEm14kQn9q5QlTsKyGj2H
hh+SjIPo5ScY+uWyjSJ0s+Ie4V2L67Fe2EYh43WgpeZthFfw/H+3or0Hyvt3IOxvuOOptvyEvf2Y
/YDU/lO/9Nrs+PlAO8Dte/KSekKhe/Ted1o02vd9nadHesKs/26EeAsovXkA161TlTZ1U9OpVVsw
RQV9kzgDafj8Y+nMKKxbNnXmqY+jmVBDKK+/maFfzcHvX+9H0PqP4+y8wK+h85TBvyv5/2IOvhvi
zRxYzIEQqq1bYmpETS/5Zg4cfWbrkhkQwEFe+l7vaw4opzt/ciH8chIMYwY4Hq8JVZMqkOapU/dm
EqQ5AzVlWU/TMzU83tcMTHwEfeLL7PR+/vJC0GfWRIGyJ+T8SyPz7RxoMxPwlKFaTwSdJy7D+5oG
li6ooL3mQDNnEsiTpK/FHICB+m4dODOIHsLR2QvPoLX3thQ00E8T0GjvU0Gb6XT4QFJpkvCBP+9s
CFufqULjXECtQ2gCesm7mwjBUt1zNRjajNaqyTzQ3wczqbLz3+4IOYEedY0bYjo+J5TiOzsYuLNA
Fkzwvb12hW7PDGAPcJW4CKdTkG/7zTw4YmYC43TYOa/nxvs6GAw27L5TYM64H574vYA2dDEN+GYK
bH48MZoEU+Q4MP6fp/wdRQooqtvP4cszHfFb4PVjuPTLW1J3Zrw8BQRImlMvn5d8MweSQAK8rkDi
YZqnJzzv+1oHPLG+7xxozkyYumpzCwiAPZrGSbs7CRoBhAB3JKYfas830ntaCC83xL5XpT5xGy1N
d2xMBoGJTATGNxPBjjAJKEFxI4UBPfId7giO7n2vSaiacMYJjQXxlyblhKt/MwlsCY1jgwh1+oVn
8Pv72hIaRxYxzl7Xg6bOAPg7ZA/g+A2AP7uxApPwNrt4f+EzdyRQvx+wU385fmYtGIJ8kRBZWqz7
3WjBMWY2N4g0mSDYO1B/3120wC7dd0NwKph0CqdQQIfELMXuPSntGf/sAPYjrJzUFp7X3ns6Hp8X
w96nI8cfabVmMAMqKcPuueAQXcNIsaUqiaEN+Cnvbi0QOUJM3/e2ZDkYwFJB/YFNldwXu8thKi5Q
XEQ2j24T9PgJO/vOzsfn5bD3PFgz1dKmdIpjkvK6tltoIoIGUUwSz2xQhXqH6RTRzN5FFvhe3A/A
k8H7I8Rof5dO2UwC0gACbs9zNvUcs7+js2GKZfauNKkzG3w206k5T1Dy3VuCShP3KAkGofRTSvn+
JkHycHtGDLo1M23aQYZtk1STNu1uB2QzKEJpcAXlU9D0DkOGlyB638waGgAhMhhuS1JKYP9/NxHO
DLU0gNPmey2zGGRCe8cMcgZhgHKN/iKTslt0s+2ZkBwYlN00wqf3dkOQ4VjPD/WfJ9aaNqNOQxxK
LkXhkVLSbhrBDKhSZSmQRonpGn1vkzAVmviK9l4JxgxU/8Rn4HSEPvtdOkXYRDiFWI5N2sIl+f7W
AmzJfY8EzsanoiPB8VNLaooN36SU8DI4MOla0aN4nykltYBJ9G2vlJK4kUhAM1U2PkkCUfLuJMiZ
I7mNBa2I6Q9/ZUP8iXjiWwdz7gfxw1ODM3is3mhh/dtfeO3//TjAS19vEkTV6F/u/OKkk/U89OM3
+s8/d6pxT73HNz987UU+fc7Lf395wR8/euezXt/q9R8Pg8dyiwHY8PSD4eUxn+Wv/pU++AgCXJTb
h8fK32nBPrVc/nigH1S+vq2C345fNun23t/GP/sIDkOSsb0/oqq2yesw0+RPBKLXv/9Un+xPPTnO
PtvydZhp2OdS875Pe7gth226fTvwS/1275GD5JczTeIxtUz2/YjjbZI0//ivbZL/9z9OtpWfBDsz
9NKu3fdTTrZlCggh2p2k55Le3mOzFeLvBn4qk+078OkWSertQ/f4mL/O89NBMIm8vf7Df74YN9sH
f/j5Nn2u7Oz7+OdlwDZ6fdCnXfScFu478EXz0Nz7j2U57AxuGVOevP/guPfcvY7z9NTPedy+A19u
w21Vwx7eGfs5Pdp37KsAv9udA+sl0t534I/bJIjRdXlo3j71SxC77+DXdY1czE/uCeqiU2C07/if
UVX8x8Fj6m3j18GeDt3niGPf0TdbDnMOrLrcWeMvXaN9R183IaPXb5/7G25j77F/pU/5LYz4Dy/m
9GGbbNNnKaDgPrvj2z2qYvjy1e57aAj/kLPs+x7/+l0gMOUYz83sfT9mE4xZuRsOvCQwxNr7Dv6x
DPJmdwX9kR3tO/hfUmba88uftJ+mr/p1Sp5uqm/l0H3fZLNNp3n6yeB/Q1i2efSIJrfDzj7mW5ja
PH9DMLl4BKb+45OLvyF4Wnzbbxjg/OQj/ob78N/qXey5blBH3NZ1UP2gqPEHNGnfxfN0z6Bl8P3q
/KMqt+8nHHMV/HL8v2EJfXxka3nfx/i0CAykAP6Gk/TPaj389rv+WSb5Df76Y375Cmv92X/bTZ6n
37iPH7flP/8HAAD//w==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800" b="1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Index of Per capita SDP at Constant Prices: 2004-05 Base Year</a:t>
            </a:r>
            <a:endParaRPr lang="en-GB" sz="105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regionMap" uniqueId="{F22E1FF1-018C-46C2-87BC-4B137A72E337}">
          <cx:tx>
            <cx:txData>
              <cx:f>_xlchart.v5.10</cx:f>
              <cx:v>Phase 3 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="1">
                    <a:solidFill>
                      <a:schemeClr val="tx1"/>
                    </a:solidFill>
                    <a:latin typeface="Aharoni" panose="02010803020104030203" pitchFamily="2" charset="-79"/>
                    <a:ea typeface="Aharoni" panose="02010803020104030203" pitchFamily="2" charset="-79"/>
                    <a:cs typeface="Aharoni" panose="02010803020104030203" pitchFamily="2" charset="-79"/>
                  </a:defRPr>
                </a:pPr>
                <a:endParaRPr lang="en-US" sz="600" b="1" i="0" u="none" strike="noStrike" baseline="0">
                  <a:solidFill>
                    <a:schemeClr val="tx1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1Hxbk9S40u1fIXg4T8c9kqzrPnt2xMiue98vNPDiKOjGd9mW5euvP9lAz9BFs4cdsM/5ICYYqmxV
SVrKzJUr0/XP9+M/3hf3e/tiLAvT/uP9+PvLxLn6H7/91r5P7st9e1Sm723VVh/c0fuq/K368CF9
f//bnd0PqYl/IwjT394ne+vux5f/+id8WnxfHVfv9y6tzEV3b6fL+7YrXPtvrj176cX+rkxNmLbO
pu8d/v3lem+nvdm/fHFvXOqm66m+//3lk5tevvjt8KO++toXBczMdXcwlqgjrCRWlCFfSIrlyxdF
ZeLPVwU/8ikiFFEhGWacsMdvPt2XMPo7pvNxMvu7O3vftrCcj///YuCTucP7ly9fvK864x62LIbd
+/3lxtylsOC0rYJPF4LqYeKb048r/e3pZv/rnwdvwNoP3vkCj8ON+rtLX8FxvS/T4sXp/q573Jcf
RwTjI4Q5Rlj6AjNJkP8UEnlEkUAEMS4lFZzxx6/+BMn3Tel5VL4cewDMNWz3LwTMH227Lx835scx
IWAHjFIkCaeYI7CEJ5gociSJYBxRQiWiAMzjV3/C5G9n8zwcn4cdIPHH1S+FxMl9nOyL/fQzfRY7
YgAH9gUliDP61EAUPiJCcCmQAEx8hQ4M5Lsm9DwgXww9AOXk+JcCZXdvAZPHQ/rj9oHREaVKgW34
DPvguZ7aB4SRL23nMIr8/Wyeh+Nx3AEWu18Liz/MXWL3L87t/u6+TX4iJuxIMMbBBCCKMK58+sRn
CXWkwHYUAZcF1vTRpX0iFZ991ndP63lwDpd1ANIf57+UwfxhO7MHhlf8fJyIPPKFgj8QWATnHJEn
OCl6xBhcBSwlU744YGD/0cS+gdTXazsE64dZ2VOW9iX/FEewKl8qhjFG0ldPCajiRxgJX3CkJPeJ
xLA5T07p13P/NjP+/7f8Awr63yWlqy7b27173Kgf9+6EHHFFBJYM/XkGv0wSMEAokI+4rziV1D9g
P98xn+eR+XPgwXFcbX8p33FmU2CjPxEOdARBFlHqM0GUkghcwhdwSHpEiQRWhBTwVeQfmszfT+d5
NB7HHYBx9sO+4f+pcegU0vSfiAU74kI95MY+pNGEEvBPX2IBl5HinIJzV4rgw8Tgb2fzPBSfhx0g
oX8tJIJk71zaxnv7E0kPAfLPuaQQToQkBP79FA9yhCiGtAA0DYop4gDXl+EkSL5vUs/D8nT0ATrB
9f9op/V8bv9lLH1yx3+qMhHInwnDxGeKY4UpfgILcFGf+xxYKhIKlI9DTeOzBPTt2TyPx+dhTyb+
P1tPOt3HkJeZu8dT+RNiNz9CHD8YBGRnmBP8dOeBXYJcgYBZ+Rxg+cogvmdCz2/+XyMPDOH010rP
1mn5XyL+Pj5SYBDgrrAkvvAP4rgQR8QHwMAuHpJnCOSPp+Kz9vofTOx5iL5e2gFU618rSdvuy7J7
8b/2Zf1/Xuz2bVKmPzHS+/4RJNOKMYQFkkrSg3SaPSQqD+nbMzL5fzix59F69kMOANvu/kcHmSez
hWrGFrhYnvxcf+cfgSSOiQL1HPkc+0/FQQnSIUi4PuEKxFr1lVL7XTP6Bj5/LebJOmGZ618KlRvn
IH/8ybj46Ah2HQEhE+DVHjL5QwYAFQ0f5I3nidl3zul5ZJ4MPsDm5teymI9L+S9oUPxTKMKQrDzQ
swfN/Ms0BjJODtIuAa9HfPkRvC9p83fP6t/g89eiDhH6tYLQbm/N3u3z/WO0/nEOh+mRwA+1Jdh8
goUQT30aqOsYIhOkoM+j810zeh6ZL4YeoLL745fyaSf7u2T6L4jsBFiBL/GDOEukZFCQemI4Qh7B
24r7PqSjgKEC0vCl4Xz/tJ7H53D8AUgnv5bpnOwhhAJvc/ZnGo86oowgEMQUVKhAZRZPEXoQmKWi
CBP6cBGrQ4S+a07fgueLwYfY/Fqk4GRv0rr7iXyagFPzKWT9oBsLDnzsqYqp/CMJwppgUEzEiFH+
FS5/O59vYfJ54CEev1aDw0k6V/antjj4Rz6C7YY2IFDzgUM/9WQPLQ4+1KYUYgRw+6oO9R3z+QYe
jws5xOPtLxVgzjuT7d89+o4fj/nAlyUlmDKFFVQHD0V+wY6g2A6CM7RnPSfy//10nkfjcdwBGOf6
R8H4ZgHwYaGgPvlwsjBCSIkD/0yOMFSUgPZAbwF48cMI+jjhL7XBJ5P/1I/3VQPa47gn9/7+8vHt
A83wfJ9DD97efN2Gdg75AzTcHdQwvnrjv1vxu9xn+9ZBIv3zzh90PDEo5QHblyBMQQXjIF8D9wxK
CGQC4mM+cNjS8V0zev4IfjH0AJzLX6vud5Xmefozm9CgVC4Q1FkJcBVEgO0/YTISGgMFFAShpQND
3Hw8Cp/Ewr+fy/NgPI47QOLq18qar+9BVI9/at8sFkcSPTAXnwL1Z/iAvkBFA3wZJ5Io9iAWHtbE
v2tGz0PyxdADVK5XP+qlD9zYf9drXdsHRvkTqT4kYwL6mEFUh6DJv8qToTEQ8jMBejrmD5WOAxP5
jul8A5DHdRzCcflLwXF737oX+h7spHj0HT9OYwASyLwwQ+CZIPuFjsynPkscKQHcn0LnyMM/Dgt/
3zmn53F5MvgAm9sfJjT/makc3P1FoznY2CduFIJqtPjY1f/dV78x9LPE8Cx6n3jS5u73l1BnhQ5Z
BYD8+cDAwxSe6BMHNvF02D1wjt9fQmIA5I1/bt76lBgMcJTgCj4C4BWBAiNch/Yh6AsylXUJPHXw
0NTGORSDwTd+bOx6+aKtuo+XCEiRIM5DUyIQW/Cx8s8nKs6rYoor8+eOfX79wnTleZUa1/7+EjL5
ly/qT/c9zFZI6EricLygKxssHlR/4DH1+/0lPLYBt+P/HecdttAT0K2zOLkizfC6L5pllvlvUxSn
2tboekJUN4afOFHHOvam0PRlrZNs9MIhqXdNnWyHHRZu1pmUr7OpwLpv6cmAsdGxG6yuad+FdYm0
KtAub/yFB6/VECXa+fgu9qk2zUWe+Ndu5F2IM6x25bCPLxWZ+ELy3u6qdpkpe5+Pkms7lgFX1cJr
5w2K0rOCjCvQnyqt8rHT6bxtUblMyYgWrXQ3aWdyPUb7Upo3NfM2bToli5lNF5m4QWVZBmgSr6aJ
7VRbLX3PXLZ8wBqP9VU/lZGOUb2syFsU++/sGC3m3LujsX/qF5boImGjnri4VYNrNRNjFia+ph27
Y7wf13m5Zt4868j5Q4Aq1GluPLOr4v5t2hZrb66OBxbZna2GadXrrpm5Lnl8HuO3w0ybsC1Ep0k/
Jzobk4WL8KkrHN9S2euYy13iddU6dbA60ZDNIFAdpHxM12mThxhFq072sy69LFnQ3BvCoqeXGXJW
G5V2m6wh9YXFOCyGbi3rYVn2bNJtj6u10MqqYRfx6qSIcxuMyWz0LFoAtXfwCEqUn2fjGMF3FJ02
5RQ2sq914TGrG0uDmql0M1RpGnARXyg1l5qjrA44I/kiJkiTaewWJM+bAPtzAL1B/gZxmussjc1i
6EPFzbBKk0nqZi4DGrV0ofhwUifZ6cxuEpmhY16l+MSpdAh7mZpgql2yVLXv9FCnOovjPBiilIZq
9DYp9/yAQrgLXDMFXZMq7WxaBGkt7s1cbOqpLZaOqF6LrFLB1PY2FLV1OjZ5ErRFXWyKbHrX15iu
ssktRSzPUzFvo6HcWd6QIGuLs9aVdlnXCdKoL3U94TjIeN7pKmmalelJFMSWXBbutR1VEvjl3ASk
6m5Vl52W3oKooglqmXYrw9NCF3lSBLR5RZz3tpoTuixxKwNb9oHxYw3olloNNdeOJFZntljNo9hi
U3kAhHEauxoHUcG3YthUlYTDg92wimuR6mSetlkklnVu0sXEvfeyTspgiP0MjvKUaYySAKNKBoTJ
SnccZzpPTKdLNyfw4bmvfW6KlWPpTTpH4cDkTrbzXT5zqaUZUYBQc9kzMgQKJb12yk8A0ORWuPKK
tjboPQ/eyKdUp0aec9XtyhYd0ybvFmVSumDO4aBNXh7kffGBZV22yEyvpyJZiUq9xTiGyZYkaMr0
hDaxptTTc9L3x1FX9Me9FN2xieywatvIwsSjd32JtpXgbZDZSupcdER3U1qtjKv1XCXrVBTXKefX
VFmdpoXbiIK8Fh4JRtrTzWSx0PBRbZhZcHeqTveEF3yF53vWJPtaYLtsGgveoYqDwSUycIP6UFG5
mnPlL3jUEp1QFuuCxtmqjOp7MUVsNRTzdTOMadiKbFVkbtQWTadc+E1Qzlboys50PRi37Ya62Y6Z
H87spGTVGER9d40G0ei0yypdZMmrWY99ZVf2NmqnLmwNONLUthe90ZOHxK5tpp1f1BpG+2EO3lsP
JUCVvQY//g7HKl+6yBuXNRnuPXcFj1Nd9pO6nsfs3PgeHDW5m3xVahxl6z6hXPtojMOoivytZcLb
FNG72PJ0ZeOaL6NR4lVu42xT8GTFWnDDSDZyNXixf8YHOYaWZupmSqpGTzUv3/POLSPi+HHu9dEi
JebSzswGUdK6ZcyLJOh4ZgLmwf4jbwxz4p1ZUWcaoIEAlCc6VhZratIL501xgMzQL/NUIS1pe1XR
eNjYwl/6bTWGhaltIDuZLpuM4cBJOKkxWhV2zFfp3I6LIkkg0Kt21aSnTVSnJ37e4LWyw0lcF7mW
cHQW1tGA+0UXVCyKghG/gbCdLmuV94HnhkyTmkzaY+2rEUc3cZakK4JNqpHxiuXk+EWRZcO2dXJj
xumVo/ymsHmkBzU6PRbXIxyJU6gLX+dJnAaVN+zYPLdB5MVvKlK4FTeyOLYTXjiHX882prs66qKg
67tqMZAgyklznLo23jaxv/YobS64bZJF0hZe0NUDPU6TfF3Ltg3rxiqd99W2i+y9LGP/4VCcDqPL
dDWrMoANUo3PFp41AnzpZHQ+TGMQj0KFnilZkKbNwmvS6yYRb1zLt3yOpq0rqPZos6njcdm7Nglk
xGaNPEOXKa7eonS+GHCRaJ+lEJSSLkjiKFsq4SYIBRW/UdW29dYzm2+TGW1Oa1Q3OkpMspproRGu
srO+KCGqT/NFnMbvhhLfdV4aaw/Ul6BTaPvgEJGqA9RGIsixnwSZF4dVJL0rz+TBOIz4qpuyAJOR
h7PrVlEv5VWK6LDw4iRaZHmdbcqiNBpbCB31qVcFUUlWHfP7E9vS86kb21BVPQ99TK+6uBMQ4Gtt
M1rsWMoiXSARBSgZQpu0fihKuAnnKiCZKjcided07ttAeBIHWT2sEWPlNmZJGAOJCGeS+Tpl73x4
xPaSJuVVJEl12pnO6HKu40UuyvMRNmVbjMc0NekK1LgmiHuTaJIl5YLUyV1tRBwYnFBt43HB0XiS
YBJG9cx03Y7nSubeyqUx7Fk6053fd4uiwnJZqbbWvBkuvSTDS0F7b1E38bjCeFgkUfehK7PbHtFY
K9lUAZeer72YDaeqPfU80u7ybGZLkzZDiHIghKJKNCqMDYFPTDpKq2TlnCyCGYNblUICYkW+rIGj
dKLZdGw+A8ZahB7Bedh05N61JgYekoVDpMwmUSjIJYnAn/k70HSaICvBR07EvAaWZk+bOIOwWqS6
HPMolD7QG2XEsGiq5MrvcR3MM5oDPEkVjkm26bOi1K03tUtRMarjlsMRQd2xp940kSHLyWRTyBAc
k6YplR7xdA1nYNkbQ4JhMOftFNsNr829GaJ3XYrJomwnEZCTlMbJsmn9W2UiqVEcB/MIs5hjWLRr
gD3TaOVmE6+8rDsrPGA7aG4uiDQ4jBsuQzvyfZ6zRVqPgZyBu+HSrRIUqbCuXVgzdtnlc7fOIxUF
BYMzC/TzZE7d5cjBMhu0mH0zai+blmms0pWj0z6jXaPbrL+Rck7DDqfgx+ruxpD0WE581Lit7Ia2
Awu7en41VkvUdk43GZABhYCrDoawwDbhNFdX/pAvm+JNL4BxmDa7VZk/rXMhq5M+tnlA+z5Mi0Ks
KlBMdc/UxnkNCyPPlSuwadIuKfdS3SKw/FrX0nvjlY3QUVmg0GTIC31Dwjll93NWTdrHJQ2jmd2V
lr9naecCYXOp26GttCj969GPt873b/M+G4I26uMFsVdx2Iwi0WWU07Ay0StEqwLcQHpdMbMlBfMX
fkf3ltb3VnOXqaAHEWSlCrOe52CQBoKZhKgZQ5QjLbtlI1uSckx2fpZ5AVa+CdJW0V0CJjbmbRHI
IpZLv2oWuC7n46zn6wgIAM19e+zUcVP4edDUbXRcjWbreTUNJVf1ipjzwq4ddWlIavmBtdlJOXQc
6FB/z6TbeFF9BbWAsx4eB9Jsaj2dNdxTOupZGmRi3qGEkmAS+akS6QwZlbofRcN1D7atmZddZtzM
SzkHSAFLbIq1G1i3mJSbl7zQNTxBtGgIGxadV5d68qUIsbms0qQMM7C0sI5sFio2FBv40jdTU2u/
wX6QErdpVH0XZfQdGsio44FdNSx/F4mqCv1mDhIpb2XceeB5/BMPVcuuYoWWvQPyMqUbMUbbMhnv
MkiG5ugURYgEbSeToCZ9oGJ+NiUrKKzddPWWKW9t06gN/T4mWpZpBzFIbqscvcnLWGrRt8NiLj2z
Yl53hes00XPsrcALX3gMvyqISBaw7/cTWWAzwNd1dRKOUXyOVbqtVDItWjeVWnjmPvbJxSjbUzxO
sZ4gHARJIYkmRXYiuxa86GyMZo3pgq6ae/DOzSXLK3ca+7ELhwJsS5wqbG6yqnhfxSUwHZ5rS089
oZpAGfMmIyjRddacdUO2RpNZzNxb5F25q7xqMRmyHii7w1YxXXk2jBw2Qd/Juy/LKU8S/vdVPdk0
Tj7/isKfL/91XZXw38cSzF9vPogqf706efz1hn971+q+elDL28ObHsSbPz/rL030QS35s9DzrHrz
DX3m049BfOPid4o3PpPQo/Vt5Wb99IciPio3n8Z8km2guxjKvFBfBInlobzz0PH1SbYRDy3hUOqF
Rlaw2k+9YJ9lm4danYJKHfToEyGhnQ8akR5lG3EEj38huESgzeWhPPy4vicgwu9iPKPaPDTHPJVt
oFedKHikhkGtGdozhE+eyjY5Jgkk0YlZpYjc1CNdCMjkkXTDdZV67aqIino12Nm+JcXW9RkBImHK
ZYnydxXNh1OROO2TWEfsNalcczOS4zmVQZsXkNLK9m0HbvoYBCMtSeaOp3wMeFTxRUleR6rDq34i
NLCt4+tYxNcQMctFLwYepKpy53gautO2zIO5yk/M2LKVtdiEI3FBMRUk5LXoN6iTICbgIVvKxu+D
Zo7ExiFa6zGp8HIoeKT5bKdVO48mbJUoF8MoQ1ibf9p2954ac10zw8GROKJFwpkmILpoPk7TMvco
WZqx97XlbA47n7d7BBy+odV84rX2snMDUMaqm4O+mtKVz0GlGPhrDz791tmS6rIvzgeBzRnoP1VQ
FL4ISa7GrXTxqxZ5emy6sLQ3bU2uiy4rQunc9SBAqmmaGQG16U5YTI02lp9HLEyb5iwCNqDFSM8I
B5XIb4PO7XsbW90mnATCVdu8EmMwN+1SmVws4TM+0ClqNRraRdv4eYhS5Qe1OWEpOPMuyW/LPOGh
51E/pHMcNOPW89m8Qn0t9ZBD5q1eq3TcGhVnoFKZsPRVDTKJsBoL8xqTaJMV5LgbeqztVFawVw3I
HjXmOiKw7/ktj5Va+G7gOqdZEwzUX9IuSvUw5efM8qBoxLi0HCQiL3079Xjtjb0HYeYMszreUtvd
R1lfhfDd/bKlFchYZaZbPIy6j733pUc2lBXH44SmpWNu2eRq0nGEr9PsHBb+zvr4trJ5sfEo9rTs
4KKgoUCqCtq09TVIq3HAQXaBLHA1SAn62pgek9mAdpF5F7nt2Ip05VpmGfDWeZ2INLDpMO0ESc9i
qE2FysprR/M3oMP22iR2l9Lsro1IdpZ19o5+sPbEJPWkWY5iXQq0AE1gV8dlqX1XtrBNkD21c5cG
VG2xdGeZaPZ9ml6kqdoUczZvOzMEEU7X8IIGSIpmoWqSa0+6DwaQG2D7PRZALIBAU2dh64GSFuVm
W9WQys9pc+r5FmQ53q2moteJ701L4OLnftxdFLWttZu9cGyK5ILGjZYRfT+4ol9Sr2CapmxRS7K1
IKcCM4wmiDB0aVWWhVGPrse418Uw3wwpO8fxbIG0mjPZsSRQ3UOOCubUF28HSfJtIirgqwgMrrXZ
eeY7IDoev1AVKDpMfiiiFITCCeTX0UFK4ZplM2NQaBs7aIH02DXlMcbOh4XVH+jQtTe0TO4LmrQ3
XHJIR7L03IuMXVUJaBs56obT1oucNk5ES9GVBvSX7toHJWARzVRB/tn7wYQlXtjGg/wH1VdxcSMx
qk8GBJpK3+3rrqrOo6HZTRzn226a7Eleo6VXRBcQ6IvNnEx8l5iBhqzrIOlvyAmPWbHqhkQt+yy5
oXDqz63sLtsIRcfWdXlopsot256dAK01a0i9sl1XdeuuMf3aF5AI9ZZkumHWLKj1mm0DRDqtU3ed
88IE0fAmKrLotsnjiwk3V3lZ3JZsdpAdg57ezYhv1YS2Zoiz27p3myi3WaAURydDE0cnIyP3cXXe
g1ksU+p1C1mLa4qqV22UnBMCQlEsHhIaUaAFcYiAvDXWK2DiUke4RKuadqd9CQJZCUs5lnPNA5Bh
Wz1I61ZIgk4/OgZqSa/KFeuAxLO47rb8IdtoQA8cTdnvJHgxbSH4nY0Y7aydrlQRd7vWnEuXiOXg
bLLr7JDogo2gB5JoIb3E3yUj6NUY+GkS5c1qqM9jBowxH0Sm41jBHkGiBbJRuciTodPdDCyeJEW/
rdq+05TXc+DYO0JBqeuS13zM0apvExEkhlw1p90AOWmNvAY0Lvp66PLLKKYJiADSakd9UO/Va5fh
9/Ao8M7WA17EiRx1xTuquZcE6VQNGiUgsxe2eecgFgTA6jSZ5ytiHr64K8BXZsAAIwFblIP/j04r
1aTB0Efv8szYgMZQkRiF/JDxt/AjVVlICsjEygktK9+vV2by0ULaRIOXqxcQCmfdj/QVYUWz6iYf
nGPdQUps4wDkvg826z70zmRBvakrUIFVWr4pG3Vl0njSGZsDYmyxaHEjtZm6C3BN7aKbGthf9oGV
dAg5il+PE76CH7eyGzuym1j4IOCx+goiXhVWsQumU9/Fb1IbhyMC3a6o+6VpEQom9dpwMi/izAWt
X0SBKLNlWUHiQeu9RNUt8/C+rjnoMoy2Gs/AZ4/xaM5N5y3zuV9VVQrnf5jm1dQ0Vy3eDUl5LPrX
NKWnEXDuti/IIm6gCiAMFGs6Jz7QuCgC1s4QGmxzEfsV1IvyGI6KmS8LEglQGqCiAx4MaDvu34Id
N+HsjSPERMDDK0a1Ggc3rzoQUbP+FSrk+5KZi5J1NJhZkYcFL4LW+q3ufQVvtVOjWaEAZTjscU2i
sCD21nlLzMd9M7QuyDKbLnEb1bqv+7Mm9tIl+M4qUB4oDo0lS+j3KZa5s4HtkmxFmnqElCYdoBoG
+mCP8imkfl6HKLOgCOHyHSsDaUwUpGLaZam5AGltgLqAgwrHfWTHCrZs2qYZRH43eOXK0urMGxoX
OAS1tr6N4kU3umNQc8NUkkKn2PQLUoIgl/pyF1XeaZKUfgj1PkgeaFuF/eBHmqr5NO69bc7ZRYZx
oV0/DHroQX4hUCHye6igJXXyJlMOzHq8QFHLjotoDgswehcXxw4yUk0ndUHr+l2UVV3oFaAUYJsE
RiYXk2LR0o+gZGB9iL6Vdw9ksYKCJfxgwTwuSls/RIN813LjnxEQn/y2TkBzieKgKtpNwu6pzCBD
NqMNVFEVS5O117aT+QZY9RxUsn8N/DPbzn58kuRdtcEegrwu99sTlLoLx3EU9KWH11Hls6UnNlXe
i6tkvBKxMyBUQcFK9d6VUD1IsoW988ZkAvVJXrbyNdRKPThlURH4efQhU5Da8WrBVHJvh3le1iXb
xJSdRTQXr0S297oxXyQjFJkqyBI7QRf+5KY3MwHTTcQxj+r+qkbZuH54cDdwtbfJergu82I95l0c
wPON4zpqzRUvSaWjAcjRA2sY/byDJLGpwyxKwxR0lbpTYUrKLW0K0EAGeUPr6EEqROsCoFpGSXGZ
TfKmKC4QH3EgIlA/P/5VALnW/RCvbczfDQMYbNmZNJwgrnhmrsPJ1Ev/dZIWi764Two4NpWsCdRJ
ZXsCYveimToQtRUsaOzNMpm6CQoHw8KwvN74WZyuDZ9BMurjkE4yC/sKVSeko0sQ+18BRU42sQGh
YV4aRqpXlTddz1BuOGYJ+4BUOQVuTE+LfMrWVTSRMC7jcOhUt+18mqxInlRAoIr6muqOs+ZEtcdR
PcrrZJrW8cSmMM2bYYV48SYdiv/L3pdtR4pz6b5KvwC9QAKBboGYw2GHHR7SN6x0ZppBgASSmJ6+
P1x/n9OV9XfVOvfnxqtqlcvBsLWHb9jRn6Ic9b8uHEBilQ+Yi2Hi5l2QPRhXpGHl1Dss+eHn1rfT
fkK3efKzsTjObb8ceD1n26nOjoUG81n6V7f/2WeOPE1DX5+H9UfVbrPQ09uxLOrDnOfeUYfqraFR
vxmpV58sUOWN9Ud3IyPvm1sX5Tddutesm8ZUL36bupkjDrlC+1161XINMdzEhVMshxzxKmbu7TpP
PJAWk4isqYsTVLRJu5gyFgAdNx3SeaLAuOwLgXwfSsAyzWQuYwQMUhCcaytCsSONBJAWFuKcsbFO
ahON28Gv6aNO/deuDt/qZpmBztvqZp1kCqbiOORqiKul6dAc6TnxFOaz3FOXnNRXO5Hq1DUEzY3j
fpA6HB8WN8pj17jOnQxDFxkh2k92cJOloUE82rI/LaQrY2aH6YVP060v2r0fWXNza7e8LK2DOK9I
WkS6QC0YyBYFt0ibkZOLtXm4WSLnfZH8oQ0y8gCeb9kWvoMcXXh7f9BNukCYkfZeQLZu1VWI4uBn
zWR0YAS5RY7qzinbJi1lj5kwWPKNbPRDEbFuJ4lim6LIw2QAUpP4Y0TfRyoeiXNAqynubQVa0lMO
2dglVycPlSxmeMn7sSbFzvfNhoYy3xqDllQEX+Gn9lKUyz4bs/q2ARRfAkwPuh86X/AbvH/BJMK3
C0LsYDXtH5eJdDEB+wB8ebz5k0d2YvLQ3LhutS15yzdNUPAdtA/vkx78WHgyuisbN0rDdn6tB5df
vI7vvagNtiGoPAfoWK/jdca8b538WKuFn3lX0DuysDL2Q7D/M6ePfP1Rjt2BlvInUUGW9mHUnkkl
wziPCrxcSB9YTc05904VKOYXr/SKNBNlcAiGqnkdgnzbKn5ywd+e+BxlCelNvp/qCk2fkmDiTFRv
Q72wa567GP3Zrh5IdJ3AWGbD/EDrnMV6WvzdVIUzeucozTIvP3el/O4qG90JcPjGHeiTAcmSlDll
uwGxsWsBMR5yQLWIbucJacr9bkKkQYo5Cau7ILkg03DKa7/aBzp77wUSHJbamQvx5XDP+mXLJ+AY
jWbuty503tDNhj911W4cAZid1xPbqVGRLRMoBhMku2nJMVGrbuk3NgfFqJqaHCewfrvaHxsQdm53
Gp1BboZSkXeOOU9NQfjBZbCO6UuVRLJoN53jOFdpndTvp13m1ezWsGV67KLn1jtyy6eLjNr5IstR
gDd1uss4XqM2b94rp9xMPXZ54gXwV1KP17wALB3M7ZHjOb0VLN8EpX82yPgjOks0GFy25ZaXUt0N
yoTbZnLrWOazuvMsR3/jZXKPOuFeCvSZjEJJM/jOQU32ZZp1tOW+DFEu3CY1IvdwgPqXQjn+t5z+
cJvAPaJks7RR0qQZzxtQwOTUurpC6Vmi1GsWshEjBcM9zOUDTlTxUA102HmoPju3mf3UIAvdQj+s
wANE7lvVq1+NYvMPUrj7Wdbez75alSVOdZEZkBLKybBxWKkgTCjnl9wxRepR39tMvsXFUF/tM1xS
XIOoMG4e4j2XMcmhCyobJvHAsgKcCvOAd0m6p6p5tXnfX2aT5Y+t0z3K6RostPikdkq7X/Ug/Ddf
t9M2klON2iwBZgij7w1o2aU389n6Xpe0jfbu1UqUOCTv7sO6E/G8VPU24vM3EhSXfGmrXTZVw87V
wXZCGjuzHBKWYZR7p+nzZ9sZqGEi8Q1kkbejXWR31VjkCSVg44fOhPGY+d19nYX1qWvLzy7foesb
XyhZWcyAOZjw+X6ug3JVSHh7dPLjjkiFJ5LvZjEmTWjEuWtBdwLPWDvzJ8AGxeOCppCwVUXgyXLT
C4fukIRdQBsZknZdnt1Ci11GVbXtu6aO8wbKiZBWPCZyZAc6Kz+eiK9Sa6WHXqCdDpLnFzMBjUMn
c66JqDdcIx9GE5CFyF9Sv52KWEOIstelUzzQsDmppniBmoLtQlLvg3kq77OoQx8dhWdD/D7FOqYG
zHPtbZkuBMQxDr0Xwx7PK3joi746u5SBXXPUwwiYLRkXTvd2BKHuyrLZoX0r48ACQhirVl1GVsWm
qbp9tBC+CXqbbaN5qnag8EDDz9R5FsZ9ZpkLBs6lZqOCXqLZm80+anixN+jsIR6w3smp6AQYILU5
SE10W/IUMAGW2zZoFmeaQDvi72ztazCT85yM2osuSgIgBcxKt7pTAVAfUGVINP3JmbN+U+mOo8BU
h3buo3PbleBUghqFviaxKcs4A465a2xpnh1tD6BZ35Ysq166VgDLaWxw6H3N01myad/5zk7qatlE
lQM0ULNtNWdiEzVZi/4jgUwkP5DAlxtpLwUhr4Wg3jEvThiezYV3HaQ0ZdEeF0j7HnX3Tc4ZOMyS
tRvl+s7p6wdkf85pkUGzC8eh39Fv3hiIuwKIDQBVOaIKIRCCQT4VoDtsDtwkCps7j7th3BIAijSf
izRaAgBNClczmMJLEBY2dql2t6Tt+NbR8mAj3gI+qapjhsYjrkNm9v0EYU/T1MeZNhwXOfAjrdyf
DmfzQVr3FbTYjDsrFUbL6KkeyuO0TN69pc3GJfmSRFMEzIoJ2ewzBm69NiP6N5osODyHTvs/oi6f
H5QDhLDlKL2z9sBKeaG80KFN6JPwQ3tyyJxgc1V9zgx/hQoykYrku964XdK7mp6VJSd/DspT6zQG
CiG8QDW6NCWhrs7+bKBn21aRcX+acYgbMLWnGatmNlXSxAIwdNwKQu44ZR8ZwJU0AxqUBjU91P5A
DpQN4anqHPwW2vUEHBRDc6zfiemGbSh8lrRm/Mgdr93JFvKXzvF2YNQVxH4YuUY3ig5kjRpede4L
UDRVEy8WDDQ0cyCL8S0EMu3Yn6nHzCtXeDJLkdS6y/ZRO4S7VhdRWnjdFkJGEQdqkInvzu4G2rQi
5rn77uXqY6mGw8Jb+hiA8diQEEIsEh6FNRPYYGQsqXvAUdx8LLrtY4e19sznFqfUSHNuoic1eWlm
85h5LLtvBj0cfTBwSTG03Vb4XQ+ABTRw3sn5PBSYkXsDirj0Z3FE3tcYar0FkIkttrELaWHHMGXI
h9y2wyOPWmDuXX8/hna4LxDpeGMkaSCljMewfCiyeUoZ0cUdsNPg3AX7cQJqC93UuJtL+h4AHLib
DTdPP/MsbPYtbeixLKatcLs2yVcWleQZOyu640v9mVdlcz8Pjt0F+dTuHB5MNzoiZ8hRPnVsvAHO
a59myY8hcSGo4s6QThwdc0PUU7jk6J4KhU6jyqfYThPggWYi7xggNkFW/CRNZcEai/CqPM9PvYFA
5rP+K8RSfGOwdRDhlBXbIc+6faaK5ZtZ3vg00rt8veSG7UouiuevH2SMNuTUNAN0MpXIN96oaDqP
aJzzPjLAU+YlZY41Z1XbcScAbcRTPjbp5IXmyAYFMYPBOI4Q2YAOGFMVWnFpskPTEvfiLLW4p2sj
/fVPhgfofmS+Dyt2Ea7QJzbXNI7YEu6gVnjhs3EhpOiWJ/bhFZnBkJnbB7TokDDg9WXUj15rlXsx
mu72TswSPM6IEWhqX3lY6zNwUr1rx+62OM58nHn5HC6de5+xvNtCelXBevLcLI8zmJ1LXUknZpXQ
QLkbvBg0zNvWk0UaiCU71FEGEaCFSJOGWx2N6I5HaCKsN59Mpjw0TfJ+hoIS6ZedwzDiD/kwRQl4
6r20vTwCGfJiOayDGnuvLFPXoo0+PNWO924l06weT+EQivvCqv5ihj6KrZ95+0BqtUPAqE3hhTda
QZbIZgLFRijdxJlLts2pozb+tBwmUQ2xM3L+trTeu5FFeW7n8bxYPzznXfO6lG2BRiTct83ya3ba
/OqP2cFKnSd8HPJj0yj6xiHuAWPhm24PAcITBUZ4+voxFo6Ijag9CEyik5jQC+aF+GmauTkvdLxn
Uee8VlJAALP0n1WpjoWlT7oNn4FnD5dCmmAPQHc+eBBiDLJbNmhLkVJ8vzpYp0uHbhb3fIIC2AfB
dyGqPim/8/fBBLjQOCLCGPAWQZlyKhtbQYfSdie/QPuE8WJj4G0+S6fTQKnoafB7yA86JAJ3rJx9
5RsfgE4zJe5It8FYsdPkULsBOCKg5kW6VpMEfwUpBQ4CIkiV+mrnOrtfbPXmBVVxDiqIqByKImdV
DS3Q3OwntGyXrB0Ovn8XhRP6ehvc+eTdd8S4C4V7y8rZf6wZIglCZHZ2+mWl0Cqwk64DGGeadH3w
TXXAPaP+QJ8Oaa6OK1N7SeEwDDW52rr4/XhopvkR+udsm4OK64B1JTQw48Yw58XxG2dfaF9swBvl
qSFjuQHkbg9FpY5Tz5fvZD4vTKFItt2la68L6tdLhOa/H2t5z6Ywi6nQL42HLsDPfQHRu6PT3F+a
w2gH9CCjd46s8+jKlh065TmnJoMkoQSnCKPJgVoIuF0C8oDr8MScSByZa+02G3QYd5EC1ULEDGW4
vkAuSa+lZWnYE5ssxZQ/yxGtX1RmgGgGCcC7Le56jzxEEav3tRXQT4DvOGRttwEnsBUWKLXD5Xux
dE4i5eAdBAdKrNwxxb/NSZvNM1RMoLHmrmjRd0c7ZywgPuz6OSVmRiagkmwpanA1VsE+nKN71fjO
6zBHQzr3hFycYPIP0IKyHUanejsY/pPrrSPq/NZ7KqV+p66W+c4TRospAfYNLqDbhAQxXcz5iFQB
eFP21ksJOsm0mtoiLQwVU0x10wM9g4FhWjuVSBpIkYqg2deV/Tmq4KyEO9zCapmBrzYlSnekdiH2
OOxLn59kG+SXcAlQkeG+2mbOMGzlbPFZ2ahOum7nuEFevoaTRGaFODyGDtLsRGEC1H3ok7w5Q9Gp
qpc5i+Z94wY//r9G5H//9o//a/ABIouCConG/64SwZLu78339j+wgus/LuUP+YGvQDnodQOh/m8P
2JeL5r//0r8sP/Q/eeC6WBVEsS3gj60m/7L8kP8kq+EmhAmVhUG4bnn6l3bEw2IubHcCqef7Pr6/
woP97l/aEYZF5T42PGBDCjZ14De8/xfxCIFyBWPJ6gz6w/GDFWwhXLIUliRsK4jw1/7k+NG603BQ
TP0uqp2X2hv3VdB8tCoSgL9CDd03hocOwjuorYoPIGqZP9xjpdiRcGDz2UtFGjQ8lkOhLQjaPptA
VE+h+7sujssTEOok8UB6R6sIaylOgS4KuM3+z0v4d/qXVd3y2y1gFbbLA2zLwtIS/tst0CEDkiNy
3EKTTbHv8ENoio+V78iLjsasCCdAr+UH0zYtmnjwAGMJ1lX/dB2/m6fwKHEdPkALPFEsv1tVOv/D
PEWEp6LRr6HBt+SJ9tOeLtOQKA99kFMdZJUlRacIOh+nBOmUgZcYVdJFfVr79IF3GjtQ/u65IET+
8lgY/OgeZEvMhTrpz5ej/ZL0dQNusbdAkDm6DlsEl7JrsXLy7z6Hr3/o9+cPyBQf42P5ApYz/vmD
oPmGjm6W3c4vxYfXfeuCxgVXPLop4vjADexdJDiQoU9IAcUIBm/cOlq4pA7Ln6qJjsCF0wVtUDHQ
B0+wPQpsrYlG3AVorqBP7eeAxcHbUm21WS7M1LGYg7coUonT1mLTQNm98TkEr5y9A4jUaK0QCW4P
X8gE4Z+uoHMsq89BlvrgRY9BC4E7Fd6AQQHvws8AODezc9HSjeKltm+zCb0kcuGR6PwrtkxBiCvr
HaCaDzOa1HICYCYwB+qGz0VVPZUKustWVAHcCcu2V8PbGm5FhlsYjLmyZssb5+b2Okqh46IxfAqQ
xLcxespr3jpR7APLibv1NZGw0Wnjn/XySoYAmuUR/OrQIIQ0OqcKcCOEknLeRWioWigeJi0+dYNp
L5wlxLtv9ZLfHHw/EY6BODsLuwS2+uQOiMe1EzHlx9+/ew8J8rd3jzSwGg9Xl7APH+Kf3324tG6d
l53adT3fraIIhXxhIMdHYOMhL7jLUrJLRgiec5FzVFdQItTpkiLMbn9/MatN/LeL8QOKnXkRFHBf
GfXPF9MoHirNo2rXz/62zqDogsJ/SLD78IVQ5zhGo7PveH9HR3C/OYUBQih6yKxbQYRk3dhAgrLR
1nWSKtAn6IYk0CcQVb6pD8NKdBfa+VUX+RYyrQ+Vq1uAARwaZSJSvvqq6ulDgvTeQWKWNu1UxVPE
3yWkeUlrA7JZ/OAAjhJKC9efYiX+6WXQvx5EH9tr1w3bLoOl2/3txLuW+8McFtCutH4dt1V/DWbk
8KbGwMEsFBCFUAl0HY9ZMx4XHCGo3tH09MGuYzWk1UG1zw3ExtVTEzqbSDYuuCy8RbBwh7ATB3Ec
RX60NYfcqWGHr0xv/Wkrg3OoceACD49D9/w2i8eINB/QYd1sFB5CTi8AhW8CjDjG/3/IP57719fO
CFy12LWDBQI+X2P0f+RdQ0rH7Qfc9uj0sFz6uJIIoudUq35LetJDzIb+FfamjVvgnDk+lG5/H3l/
zfw+wzpzSHAYdgJBKvrnK7CkyUBkwn6Hdlklg4XUhsOBk/79p/yb8MYuSGxOj1zcJHL6nz+lrVWD
g1PjPlf9BiWYU1+GOi4AxQzzNO76rPiH403+erzRaeB8rIsAsJud/vZoqxp68JwFAI01RT4mMGBJ
6r5hzwPEgSgqFcIL2B8bSTzjqFfuIyPiDEUL34lRnhH1u9KWn+WaCr2s3okOSoYqs16cXdYD4I1I
CX//lNYdzb9nAehusWwCm0vRiv1+CrCjpQswrABzDzXwbOZvWyBmsMX0JiWOcyoYTBjCqfokYCXI
9Kr9bDuz+4er+Ddnkbv4gg6f4suXsJrot7NYE+rZUnC7izrAm7rvdAo6/SEzEzuCxdqM7uyldBme
aqzEe8BpRbJHIso2cJ2+TJZ8uopJKFKbl26Y+NaDMkR3zH36h8sMvrTBf67ePjbuh1j/DoEztvL/
dqESHpqwqIYahGn92XX1J2zhmLcti/HqZeyvFs1MLj/6fNgxjdKdtwgFFx4quIf33Bk1/E0IAziw
Pjon3NSwrHCNotbm2a0J6k/u2gvgDTnBqNhJtF06RL3NKURUzvegBRucTTNPhPB3IMgx/5jA2VBi
3maYKmURtEmfw0jTWWTOqH6SHgzEX3WbttHNYZBBYvPIxWr7uYzLLZhxieVoo7Tqyus83fUREt9K
lQf9vlgTIFyokGvpNq55B1mOD0K2unfrdylg2Zqg7wk8oABy7t86R19GARoJJstYS3w+RcGLSXBz
ovITIg9EPKL7q+0BPoeypt6wajdlkS5BGTkT1GNRFHsevebASDdZyR/G0m6bJkiNeszbmaVQTKHB
5uAE2rLZu0vzTgh8gwZNDFHQDGSm+miW8iOo6JUNSG0eXMOqDz7BfX40brHE0r3XCI7eexyzl4zi
2bbVY6bA6gAu5bHL233Ru5uswv9cqz/eSQ7W05mWbS3LzwFdoSb+FQASdLTR0TPw5omBI4uu+Tzj
MFoCEz4Pqv74ugJgCuccqq2ufzcjbI1Qrvkatz/U/LZ2fF9FxwFDhe+qgS4t+m4i2Pu0VAkP9Zvj
AUm5Qyfz5rWaQ0KUscR7ZEE2XrLeHERZHl9Bsmp0MH2UKikAJBV6L3zEgC7Ua8esghAPbiqvbw9D
iDEkD9/tYzvhQfYkhNBrxONyI+AIY7uhHXzZhd+qJNh7DKhU5CF8WTn3B6D0EN9kHipkfoNJOR0D
99qX0Z1pYb3uw/qj0tkNzdfH+obDuvqcfQrLV3ACa9+tl1g3eJwNnlRuzGNPxK+syAcUH3jXaX2W
Kjj4lUZzARtqDBvRbli1ez7yHnQ2qYQnm+ifc8h2+EKMKTYZ3zZACtcoWnLx6Wc9T6IB77MTr1S0
lyCiMI9TLBCwPlqqfoAlu0KkjaTfrtEAuctqUmElDJVOumgHyofiU4S4S1rWZ3cpZZyvGjT10plC
JrCBYk2Ah8sfCIAkqrLdSKJjd8kz9er0OPyFDzV+jUUIccj6atV6fy7+Lx72kI1lO+ggP6ylu683
OjbyV+O8aAsOseX30oNAn0/4G3XbYLXDHOxls2AacqPDmmQaHeEyQ360Efr9RnzWYQsBn55XzApX
pD0YEWX9Vi75NqNwtapBIOHQ7J64IQje5VvQ0SevQ/koYYsOKig9eyhuslBsAyHgZVB4zfArfOgJ
YU1h64GGeNVYIHvMg/h0cufWhxMM852J5zD/bCbo49b3baIZEioIDjvXgT5xWq4wM6Yl5t66l7uA
ztupgskYRqJP+CXRzRdot9dENyv82UKeIR6/lKPaFmKdcZbmo8rx8Jr2e7a46DuzAeIdmEYSSEYq
4NQLDGhVeHVN8KYJiOiq+AhbA+4cmRU6tRszQZK1cIoUUDuwLLzNJLpNGb3qrMWIReRrC1t1DkEc
NO/Vp5I/F1c5EJ6EF29NUYuff4Y5As8LUADXnDKPOHgzpq8kkwgizy+elvxnlOFgBjnSTIjc8UdI
zvUH5JUX2efg3lCuDXKagivUxRvr19YwA5tuQFMGfbQP3AaKGlAQ6wUqjk+EJQu/4hePX3kj6AGO
8fY2L+zFk4cbZIQbKKpSSGV1GgxrDamQJJC9SIEpYuzm569DbVeBP/YFQKwLZBvtw/DkleoFhpgW
PkKkOKERMfXPZhbFhsGQQRYj0GQ7DiiPrEywz3RAwYqOdWb2jkIpWB9Cr+tj7YglNbl9agX8jUyi
e8xw7xXL9tg18ZLXcLvVQwN1H90uA7wPzMdTXhawJ3BKnCwf+Taoi6epnH5C/cm3eomLnjtpTrjA
Wgn+lEd4aSSzXaLd+zVATITMvnThYU3FugN57plvdfYclI1MXAflQjDvCi4pTwBafnMXRDgBOTSL
l6lr7hoU6YkE+8Y072vFHbKbjw0WoZqBCNMrUoaAzRcXCWQQci5Ij7xnfJnFd69luzU67Ai1Gw8v
WVchLHE8++CH4w8vZsLNRwNuvq1y6D00AwRfG54whggBZmow/Uwrnw9FEMd/nBeMz1MH/0g1/nJ9
el0zUOl2UE1iuBItrPBBhzUQTgaLS+CJDVvUG1SB568mvV6GDdNT8nWVofjEMhrEtkCq6xUKc43Q
J6z6HOs8yULK09GBI1gxkzYYeLHaZPE3We3dy+nOFflhCrBZIZgITJDmZ+s1Z/VYKO/BlvwWrR0q
ll/d4N24orHYEeIiL7j2bpTrK8d6Alwy1fTamfrTm/PPqtVva65uTZNAgHcT4J2nYjysBVhV7kHW
9lzU7IKVOSSxwciToLofHf24lPZtzLfSb96Ajl+qkl3WLuZrHhGoLqTNt1OGctDDIvNH3tXOxWbk
eXZKKIkoskGFNThBboq4tXfK9a5didwL7a1NXNQs6mzWHp/J8DKBdo4FDa5zry/ZQNI1ha14yZqI
sEH2+lWy1r5sMkCaTHYQVp3aCe1XR+dPpxovaxhoF9ppr107FdkB9gBvplvUWmRq6fVvUTn8Mtnz
V+3GCrFb0FefRtcf3EXk8Ca8evrA+fizd3HYv2pv5APhCoroJucA5zXkScNHoH/IhDOpVYKp/M4N
Qsi6hwaeekuxEYPdJgdR7sPPDjrfJmPrX3MBNbTtIdB31HIP1wroSMgv+6T2wpO3UuXw7bR/ADIw
D3jzvicGTnkVB1ilIwr9VnLca7CWX7bOpu4E5kA9e438tLx78xZ+a+ZNOQEEKFlep37W4HqxmQYV
o+nfasgCmAu2szmbsfgccvneW/RFXt6F6BdXBxBkJLhqtHWFhT1+gJOpdv2XsMWIqSdc+KDvJrOA
lXfxYg1cMSg+YTI12THwkObgvAcF59++2i7JIVrVjn9tIux16eSvbCEgh8Lhj//7qx38+riaISB0
W6MO06vXZxsydd1Gw+5HMzwxMePN+UiXRLRPE1S9caEIyhr8zFOESVhthgXhMEqc9p6XeB8KZ7kZ
UBS/+sNl5uhWMKNBVIecjGOgq/4NCku6bn85OxNupQOtqZofXy14l681HSfHMFQTWvnfRi+I6xl/
j6yjndQuLhcqzxEhZqcZSWFA1u4qbTZrV4vTUw0ZzFwFMk9g160KJslmfWRrv0E6REylsA0Aaxmq
RLb+N4sYWbO3CG4iKt6KAoNG0Hhm4zL2q6LOQUACH5v1WMKRdSZFfl+GaDXmCCtvcixVKAARwL70
8dX34Ix/eLyOOyWe24HdVkBOBsGFuM3Fg1E7XBvgGfVzzNH7MvUcwfiUQXAQZ4x9I7SEsVr3b5rS
jVqKb6GPqxHeFZI/kjCHuTEsZHSCgM3w/t0DKIj1If616uBGaLfhABNgZGVckrWwd0OEwSG/1PrJ
uNCByVE8q2q++EG4rbqu2Ofw9sRm9O6sb2AA7P3vlLKfg4e1VTDj56kzt3ZDVf7sj2sIBg28KLSY
UkVqnkwLTHAWgoBl/AV+H1LzDmTq2P+qSx9O6haJGgqLLe1QsBnB8gqnCqG7jcxbAD8gKrrb7R1n
OMhW7gre+WdekXDjmPwkpBck4jphN5GFJMVEJQynEewfUF7D0TOVn6zFEgNsbiqwKmczQWNV2Ikf
chtBPmbcbaEqJHcDtk9jjUls7WL2y4xOd8LjkVUKHNsmuTJPkE5CVorYg18Enp6A5mdXZnY3Cu8V
AlZs7/KhHEWjgPFFQhgjQlqmEPWDge/zO0oXd59jndko/G96Qnx4BSwp6hfy+TRViKARmo7aRZvQ
Yf8QQuFpgGUL4tCpjFtvfkUZbXCuht2KCcJ5Bjk4XE49mFosuRgeXTee14UJX7kOizDQ6aHVXfqL
0nYViGxDEHlxlmMbwNcfgGHxQ6BGdCM8UYZPCxqlAR17RqFDwpTJvMBCLVpCZUjHHZwKydJnbqyQ
87hkGFUxfzRNdCgM9lnJUAlIeEqRsqWA8aOeD8XatFrIrojIL4PjiiR3sHSkdbEpaQbVPrUVLJBL
m0F0zx8mjdVYc3g3cPfTDM1Ou3ZAzgVRWzTYxORZLGuY/OVtIP2vQU73pnXhaiQlePpAYarIN3h6
eptLAFLujI6fhP7BINHWKBMxx1qJuGCuTgALqhh69LeBygEGPwimR3tUHhxuZeVn0ImDoW8Nz1Lf
wxVg3ZiNh+yhLKBinlh9G6i4efq+9EDPjsTj2xzmQFm5CXXgLlLtQ0HxByqJRQv5ko6QyiSAin8o
7AHB/pofzIP5qOqnxPkv4s5kOW4kS9ev0tZ7tAGOedG9iDk4B0lJlDYwUhIxT44ZT38/j+xbSQZF
sjs3bVZmZZWVEgKDu5/zn38wmCdHGr8oHLXvZV5uNAqAZRcnlzDxzkTLzIjBLf4Xld4vHSPfJYkl
UV0W3iovf1SGfpfMabVxJ+0+b4d9YqfMo9MnnDIOU+0cUt84VDYFsj7N6z60VuB5N9qADLqCoCU8
LJ/0bmNgG7Qsmv5cDN9yekm2uUttkOdO5/8QCK05ZHvzqnSjc8Povh4rIrVzTwEIdS6uK4dTA4nY
Re6GmCHVPa8YY6QGE4my/5p22qOhQQmdq+xH0qqZQAsa3pn+OT9ayuBiLLObROrwf+rf0TcatXuR
IX2gkNOTjkYMnDcUzSOMBGiYUsBjwukPoR/fT733XHpW5CmBjh5Wn+eUry1+7qj2Wcf+aob2v4go
hlm6eLCxPFd2XAMoa9qlZuvBqrXc52FsHhvduLUT78eQUclbtgUdxVyFadpdx3zhsLJhS1rjWd72
7VXRYEjjS7EUGgKbmjaqfqhnmqxGPGkGZ74V3BvS2sPpMHe+qk69iS25COkPynaHGcSlr6ZPxzer
AWFMDrsg5/MqLfEfyUp2rFZPADZT1gd7f2e2LCYO8xBjmiXSwobB7MId23bd6QD8iSZ4CEwE1GhN
jVyi9MqIm+940XACJr/TGaMtC5IC/ajWIPz6oVBPTxUkaeTeH0dEtl81q4ZOy9fzB/XfKZ1B0InH
78IJnwqqQLMHXTGgjS11mkOxGjsLeQCtkAh5I0bw24Cr7jv9Q+Lxc/zJvZc002nRHyIPLC3qtd9R
AY/DTHYzZaJ6UrCzD9hhuQu+0Yq7MoD0FQhhYkUnPDxnoqdIbPsyus/a8Yo67LkHHIn6+aqe8cjT
Oe01nwI4HKASopkz+IV2528LfVYAGg0I04Qnz6AaZG57FY5DuQ7Dc11MdMIJf/A4lTUe/U7O6sB/
SCipvZB6NdS+04Kc9WBzjKsKw7kfJN98ncJNTJp0lceroYVwZJbBumwAdKq0h9mXb9VjazVnp6Vn
LZYoy5Kx4F+VjjeE07J23cvj6V+Ug71gDr1tVE0WdBQaoW9eFs2PqBNn+ffQMVcVZKjI0KJdUUfG
Xz84n+x9IpwbWPobaWZ7D0Z+OfSUj6q+UISdxRTVG48SAvsWqrAOayo9mBmoH7TabFZOxd01pX8f
SwftC/fUmKoM84qdKSNMO5i5a7jBVFM5LyD18PVpX3QA0xXfXrNs3eTcSBmmuNlt26Dk7PKeNh0t
0LKp0fF3mldujDR7lE13i/dYs5rytsYvq7oLonWm80yZimjLvIZyEhrjRlezsWGKnupR3kDeYb6D
Gc3Cgzcv1OA6TpsHcMKHyaOcsKfvoyvPcaCJl3DtrvQUQxQr+zJ1yarQ6MmCYEjPmgjbh/K77bI+
HIVuiJxPv8eEYOW46wSx3CLJJMcJfk5Qd9iS4hApnStLvIRCfy9m51eSCG2ZhcY20LtmX7jmEnjg
hlnnc9g2D1L27bopbKYHATCwYa7/WghFdujT5la1tUXv/5q04SzBR39XgQ0GFqOJkJYsTGmvqU2+
jGoAp9rh46j0W1yyfcKLjPdVPHwTA7ROBV36GfCUFe0salcyIFI4ufTU7W1YPZb8bITvjFgVOcny
0otSJPeWsGEKlZdmG58HCgIP1fzzuAVFs0uVxZbdy4epZLUZ1XxfIMHpbuw++ybUu+gc+ABxZtzr
RaFo5j0bm7anullqIYcQnkb+xqVYjjXIQMeavcdPcl05xpfIQhWbZr+NyLnwrQkTKbhUeM/Qxjl5
tWzj6XyKE/jWXIjzMmAkHy6b3k/OfYz94kBit8HMHkbgWsbURshY4VbhIjFHVNJTUt8Ti4k/QYfj
YuVQ9MCkoOuInuckfaaaY97lIQYeusOsYKUSBMyJTASXrrYb54ewmldhxfdwLI461YKMfrmJOGph
oNGBeLL/ZiEXgoC3yOgL/GDc983miPdoRfJUS9U+scDx7ITVa8prWHpnaJgoMzPn1hvjLaHcB2DA
KyGSNXzvyy7l9D1CZPAErdH+rkblfcev0/l1gZ1cwvzajAVmGq7mXM2xgfrYvMTkB6JfPl6p33wE
ytyQva0rsSdyaclRqqTXzlaadbWBFTYhIF+FBgClH/YAeQ16eS0aeaY8E5gfWG9k4V03aJvjU3KH
el6lZrlrQgGGpHn3CulFe0Cf3pi7xhDXgDFq1aEXeGoZpRZugwqfoyro3fsW84B2ODuezrqgk2k6
3q6TG6i5EaOq3sYfOU0izsHPBkVvp2q41ajMJlz10eCcjInMotUBl6i2PfN+oOZbdw56bXPSby1m
Vn48r42svB8bScuqZjbJjPjNDrLzYkIrNY1i2PbZX/EQGAj92fnmDwPRo325YKhyZFG9HojmnDVm
W2jttkHB7j6ZtWXiEGc1y6HL72sL37789uPH8Mcrsowd22PO+4Yt5bWVsCFrtdvZiC3E8LiC4jmx
GS3xXHdpSu+MxRYedMuPL/sHlhYTX9tndkleAeQi8fpO60KG5ujhA4epwZjr1Kl8jnrr3Wdjki/d
+Ok474EojrIzoFenhCvhqhuDks/SrlaqW1DlRF56KaZoEC1rzBNGUHZXXmCxQb9ROOxVmrEO8oP1
yYsy/jCiVwQ4BxsW0nUdFd76ckQ/lLlWB3rVbUM9/JGGXbY1Rkw5weu2xzpfq4D+Kq9ditg9V84W
hFt8yFF6+/Uyv3YNFx8z131z/U50eoWKJd1aAUstTMA01RTCalnsSS8ZMQkQDds6xAqq//jafBh/
ujoEG50wbayiHPVVvSAo9Env9mEypVt1irWJ2GhlcZ6aCp9q24dZqF6DpS5GTMTULnIkidh6halk
R/OkRPtxjrzev3cMDgIfUSBKeVoLdJdZ/JyHxp4KYtlq4D3HmUvh87pnv3qKMdBVOEvn6tpaIXjU
VDcdDOQ6H79qCCMTzFVABh+tnjFEpypuNTeYUNgUz0Nc7Xu1i4YRV53AmTJr/trL7nDEt0Qbfgki
Z1tU0fNx1OEa4hdN2zc3NDvGtcici27PCEgZNbLHK0Ie9KaHCmuFUu+xN4DVVFvjjnDSX12kX+fW
CJGmojbuiEGCoFUd0jas0LghIGJo69kFw3sKmy5lRK1Vj4G9nUCxVq2pdnWmMzAUjH3l00g0OvXT
cTLjWky56mzJBo6ZcIaE2Nd/YK2G4Totc6/DXNDuC7Ra2HcAFiIvY69ljL6Ia2yOBJMST7MZr6Y/
UwMi2MffhnjLHLFtPkkLkhDellA9X38aneDsCYq02Xqxe9Wq5gL842LAtXsyDwrs14se51KL+6NZ
XVg6EH7tobmAwWBf5Z59pcp9XxEfO5H+mnKxC6zigrnuheUPD7nDG62iz5hGKhj+hGNh25D2bM4B
iAyOOKVcemM1YfbVbHO/F4rwwoNj0oKb5kPSR9NiLvgU1Y9VCIfVijP4+5iwygnGs0PfwqczC7n2
dGmujoN1LcLMOdbKB3C/Z1T1QYyobuh/5Dm9Qibpy6QFGwB4MpXxc4QmGmpq+XDc3BQUOrfuXqH4
wk+ezSiCpXKHeuln1Hl4cVtgPUPPuJHJRiBZ4ArnyxQDtLeYPWgzRguYY9MqQjNInNs4su6cVNUB
MLZQ3O/wx0GFVj5goowFSXSpSJRFT3sRYrqqA6/VRY5dhb91tPneSKmSPv5MjhTK1yQNxQ9G/ADI
hDPjKUvXN/qxBb9CQRLQysou1heJMjTjIx9iLK1Cc35yjXFbQelPBIVepzFybgv/KnT5A+oJ9b4y
ti38xaSKrDAAuD0WxgbF4BEYCOrqoXDxhO7cnOrciDjOVJ8nRB4uIyiPMs8v8AQ4n5yAnavEOljT
9L2asvRm8FVr/NsMqc1nu+fbFeLaNE1M1myYJ7ZunqyQvoVgI3sYho4a9UnWv/7VqrV+MfMRqO8L
WHDmruRadceRmh6nIfuNXzn7WObPH7+Kt3s5iW8MP4WAz627Kunp5V4eOVXphKiOtrnL0xh4lILP
zmgBuz++0PFvOnnnLoxiH+9AnSiQ0zMfVk5QiyytsD0+eADUdQmBplQHua/65HFgiUl7LYB3N7oO
tJJgwFX37aPr0nUjNmB2oppbc4AAJfmdHWY3QWwvsbpD/lmBJABBJml7HjE44gFW1dLN4TJqlX4X
YTWmGSj3ovFeAUKlglDUvIWh/8VxtKIX7l7RXP2QXo6K8RAY5rMXJOMnz8H4wwcAlRGKKXlOts3x
8/qJF21P4NkcIaLAMBn9e/gEZw18HE6f2iDzRs2EFQ5Tg42PTXKnuoAppaTp6uh5yj2yDD+qJd7W
gK5r4JbFGWBab2vATHSNWxlGtZUZs5hyMi/KsL63BbPlwr3scOOlq/7sotbbCsp1yUX14doS8Yjs
7PVTMEsDq3JHVNtpwKo1U4bZVcw7OsIX4/xkG90V2jkgokmSreErdMH6UvjYA7vyLujcnyb+bWun
G+4JOZjZ7UY/3vUs3gTjRPT9X+u82HbYB7Tyq5XjP3qExHAe/zn3F0c8oQph0VDh/kDm+1Mosomo
nK3o829+M34HqUUMjfbTjvpPnvgfWMbcvK04vS7xN7ze1zcv7RFa9MgeMNhMnXWwFf13C/luodO1
Quxu2wvHI58j6BxIdHTXzDz1Va9nn/A8j0TO0zUJ15TvEU6kTVbP6x+S0YkMZS3K7XFadqy1rBJ8
nNjBVe+3wY7vnzWDFLgpLxOkl+g/rXWTxbe5znETKS6OGsZ5Y/el8zEybFt+p0I+fRxojwOwI1XC
LIg4uBq6FgQvYzIGmF77CPvtoiYZgU876Gjz2hT4afhhhzCdM6griDGeRlg/Ufi7b+FB1JO2PtLh
YwjgkUPlj97swe2dvVa590cAt1A8HS3DqQwbhFZ4y+OB2w4Au3F78Oy7LAOfsvToZ9b33/IQpcek
57/01MVSuaY4k32Pm2QpbvIEoMJNvqa6xXSr4XjJDUbABAYgQe73lcHJgkuCuZiN8DkjDGHJSA5P
Hn/bR0j6YwxLW+IYrAF/drWzKXaJP4VfotmAF5Q+G5zsWtgczOEebWRNLgRM0pHzxiR3Zlmok4f/
+yYq0pt5ppX5eNFbbysevj3sVQ2G5/i/WicdjPKDiCSl5Nb09s2Ip1EHHme6/biywZKkSR+eW/IB
FX7LboQrBfeQxBbuMhPZD7hLLDnjmHxSpIByq/gTedsL3l8HbWnNk3Bc9DMdNWnQdauuzy4UvXFO
ZHpGRMXNaHqg1TYGInFeGOtJx29UB4JgMPhk+dStyRAzsO3mOyJ8lkfaYeHzF88JItpWbGQ02rTs
OROLkqlNYHRfPn5Af9imPY5DwAEkILqKp3+9NIghMLH9A60ocK9h1jvAC268cJtUAQoLvBYKS5yH
klSBZnaNwwhpzTIsXCQCnKdZGnUf7D7+SUo/dVKlkvnp2ia6FLQ5xqkgx2da6wPmlVs9G7wVfSlW
iqoZ0PEuHeAf2KF2Oc7tmRbVT17GwDuwsTtw0oTJpsUY2a+MAULdN2O+cOvaXkidt8ypQOyQJs6O
LIlRY0TdQYTTI7xow5R2rfCh/yA9ye3gR4i10ZbyBXorICJGcLiql86ucOVDkmrLuNSXqiuPw/6h
LQER4Vw4DVQPx8PyIoJvlI2Xx9HNMEuxptnfzw62oGOJ99CQ6beTDbsRKi7dnnQUFsUsMmd0I0d4
HROSrqWDXaWTlSxyw6NpGKJ9U0LrqWsMKmLMDuHjnxUpJvW+PfFR9vEGstO9aUIk05l74DqYQk9F
TJvN5QxpQU0PnZH60J9YdR5SlLyyLvTe2jbD/AlsYP7pBYK0eIbvW9R+jioNXjbONTAzzinltkoZ
1Pd85oqSQJ/orUyDRjnxwmwRZG690INoIGxn4VbLNGGTmmMqVwftixQl6gsXAmF3cyS6zEw2cfe2
eVojoT6q5ZoFhSQMgSUm+5zodQ6zM2u/ZV/CiTqycKxqM3vpJzX92zKCoC/KWrZZPJvfAGpdC+aR
F2G51TxrawRUdGpznss1LG32d4VZZ7BPPl4Sb/pNlwVBywaIZ1FREzT3+olG2BlOMgUI0YOKyRQm
N44PGDLM1q84n6EJsG3lnveUJzG4ALU2DHR4u4NY1abpsqzpOBROUgfuD5FimcGx5bnNw/H/8Kvx
AHESGbZxYDb72R78BkU6/nibbZj9Rel71B794nNwsJxLNKhlWzKpsPdzztL6wh5wxp8oZvMhPDe7
8sbsrGt85vYfP7jT7Z9Lq+0NfZFp0Ku/qUDSym4gPaVUIDRWqvafNGp/Cwx9CQL5addz3JteVhou
JwXbKZpUZHUGuXCv7zWSuBPNMo6UZCJYk/NA46mNGdaDpI5ElnRXo8X0O2eCXaEt0PVBvwDIQqGD
jpk8NwZlqYepgIRnWu5jewh2vk14RjgJxeWkuYtiyElaV+NQRIrAWmtURAwgDxSon03q96vaaZkk
CyYXwmgOkYhWKAnhejgwVUo3YXaWYA2qzf1964rt4Bg/Ggw7zw0cNBIGwG1JSlWXP8VzW2wyG1kk
asVF3EsyCvDLkh3+Lxzg38tquIHi9tDNQ7TLzYcJOHzTY0m90C1SmtwQF6heznyPefutFU2/cuH/
LekJJbNzOCShDTcIlsW6mfovYzBsKjut15MNt2Bsfobu06TX33XgnHVvYtkVDpAxu/R68gXPDoWc
55p4FZlMhGi4FlOZLHUHJivKjjOn1pT4u7kUyWQzr8gOoYjTTREdcgdHorYPLrLCwz3F655Gf/4W
5ckDiBbcIbZOX3/QwRsBNrOZasq+GIwC6M+/bOboG57uRMwEpMR1mNBUOB2s2fDxqROgtzbhVFGL
+agtqvPWTEDmHAIYen0fVwFbOZEHsFwqyiw8ItQ4MfawEsoaLC5wNF3hBNvW0U3b0yY5eV1s5Gzs
GsuVW6wqkzXTWbgqOk08FUQBZxU/PqtIIVkG5jYJKrIW7LHkOTX5uT/eaRVWnaF2V7XWdRjFWLZH
m9COgzMPtANqB4ZrGF4ZK63Gt9DEWk7keBCYYEdM/Xl8Hy9E401f7Fo6f9izFfxEIuOp2ApINBd6
h/cZuTu3vp9icxddm0k87NI219epxNlKBCG2bthnLCsXZ4ReC35GqZC7zm0f67lsmKjBTRWeRBzq
whbX8l09FsidZf5duhyuY1+zIeMOAje7/wZ2cjGEziVJJM3GIIcCEY9Wyeu+SmGzTLie90n7kCbR
zTjljyAE86pmEMhMsb6QiResQhmnS4VNsSM/j85gb1r0W0vRP9oqi0W41RqOTLIcBbBpMjpfxwon
sqbyBc0Dn1m770wGVIA/CNngUgrsbpmG6846JYICiKtkXDcROFKNN2lbJTeewolbLVghtIVRAdUR
bAbVSTY8SC9E+OfYV6lloP7rET5mebXGsXcrtbi/FFZ2bSRM31zhHFqvaHae75ON5xorR0JBsxwY
Z2ncP2YtJo3kRV5HQyrOVY+BsDHBRUhzoACI80bdOcJhbgDdEa1n2q/zxl64cfBTZFC1ml6nNhQ2
3FjhGmC2+O4wBdnI3E2o0MgdGkyGvXx+uWZFewPJ1jzY+drWimkFJS9cJZqOzqvDoSbE/ca3vGkj
C/1HbcVgcZ0ul4luT0tbWiwsrcD/NOef9V2El1DgYTcbbEM/+N1gQb+pnRKlrV9cjr7LLBY+34Uj
qV3rIICHZjXoTIgv24oRVk47pMWKgJDPcL4jjvd61/do8gV+AFQ7OuOe17u+HyKj1TLf2xhzS25Q
KXyaWpAX+q4DGycQTKNbuPFMqLN0ZHkTBmqobh1naXrcQ59lv1AkHcx5stYOc3CWaIzIhyAc0kJ+
33rUUOei7mIMUrG1751FSaTZrKHyiLPopzYkeIjaxZMHhWlB7exQT9GamDlfXB5BG8LzFZqUsZxa
cgYKWWzIwCRRU9fO/bCZ1jo/2jMa96xn9S+I0qvXdcBf5VeDtUzK9rqNxH3SOl+MuH9Q3jSYsrne
St8OsdnsM9pP3x5uAyCftU5azsIJ88uPt49TMAllMKc3pQMqWSog/eRYDdrKsM069TaRnLcSpBrk
6pNW8Y0A8XgN1yWCytdh6ZHJ+qpMqWm1QPXJBBqa4SLnVrELYvFOUGXwQ3dvcU36bQu5whrqhzlN
cOk1iI0f3+cbyIQfQZVn0a6CmlG0nNRKoeY5iRNJd4OPI93VxAYBw0IimJ8HxrHOLodlbWv1o2ey
SgXSuS1KmFUp1ZJs08/MCMQpfgVLXyE3ApAKGSlzwNcPZcJvEGvRkl3bqTSclb9w2WAh8dv2sZou
QSuShEuHtpfR9jtMOKYeZm97QczrLYZtNEVFDnxPmuRSuPM6T81s5TTeminWuPn44Tl//LFM6gT4
HsYJx8byRaGZaoQvCqk5GwcR9aLSsESd6mY3aNpK0G3jtZwmMCl1egisBM6N0tAXXcGWUOv+YiA+
8xopCkv3MMbSviLpkXwSrIq35uDA9eyCu7/ODEKUlnMx3Zmug0OpO6+SDFq0NOAZYsRRY9tu9DW8
UKVkHzZYZCZLckV2SLxMXIzC751BmQKjCPO0ulx3Y7dFo1gfOuNm4LPa5wAxeRRlOywGwlUkdI9k
lXhh1GO14xM9K+1pviEi45q4O8ZHkB3O8syxVmNhxFs9IQQpL4trGRcG9Acgmo8fsvdmKQKmkDPs
mCaO+4RYnQAGU9w6Vk2bAhgpkl3RatfToNmLzkarheE5BgyiAymrHrMAb4Pj83FLY1VTiF9GheHB
oAuwhfXlcxPxb4+kxizxWvoaRMxLOV4SmkAcKvN0/BKl/W2a+e020ZmwRhjslom2qsaG4iZ/tiq6
/nEWz/lsPsoRg0Kth2BbVtVO9ALbboQQZnueitxcw63B8HaiQXNhpOCjhzKRwFFbL396nG3b+ZIh
BLPaNl57KWogzVbTmSr8jrKNkA2HXGS8v9VMrr3Fy7xuxbzMKzGvAsc5QAFDq+jpa6uU91OXNVia
au2iEQJYt//ZQjpaeerTG22f3FD6AncOvk9z9dWO8aWIpYRlk1Sr2VJ1TR8tXDrMC2lpE0qW8lua
D4s8xrdq8GLtk7LMfrNkeJtorjmoXdgh5ikyWvl+EBNC52+6IrsCIjxLOk2CB/YXcTjc5bkFY7kw
ySAEQEhrKqYYj46laHk8WNHijse3v0i9DJ//OOMOOVYImoAB5QMrwmyHJm83v/qJLLGsvMQqGbNL
d+mXxrx3ATXmfnzQZ38+T0PP2I2iumYH1laxyRdQ1KFNSPN5j7vdhk/yeRryRwBcHQYFispCw3u5
c64DbCs2reCnOfEXCNnXWhkE+DgQmtrHJmzoiXv4eA287WgVoGi4FtQOtsc3HS3mqPhOqafWZyh6
oQkTHIkufSI9BVfkA9Mh4qf1BwO2ICbuwWfj51MMglKaqwItK+8CtTO/3pQbx8lIUsucjcdUdJm4
VrgJD1TOwHikNJZWuXJt2qGPb9p700tbBpMKzgAitjgSjkfXi901iduJsOTM3vQiynfT0H5NCRep
hR+dB/G40vEZxBoGqlEep3JTSLL+cosFiVoUf6xqnShpguaNl/k4Y+cgIUdhrsda87XDNNfReYh9
x6KUpY0QxFDq8a0sAdMSIiwXXTUQNTWhD8e+GP8z6r/V3JWb0sjkJizGmNWKcjbCXgDFWfHT2NV7
Eq+8TaLTEjsB1Ibjl2WW4w0ULAxfRxsPTuUhEiXupW8gTDx+1FtPT4D9cvk4TnihGsK6G3rzoTLF
s8z3k+9Cy4x/AZkSr4iBhj123jZAIQJM6W6HKDPXQxjjFAxSvi5q7wY1IIU04M46cNK9DOG/+wSt
+n2Gtrgi52jWihvdx/8/6jt6WYD/7UCEd5/ij56bfFZ6nAXQlfKb2gY2i7Ux/2RLNwTfy6vyla6V
AZXlwY7iaz4FXJmZ55Ioc3tjpdbSnyS7ORPMTdFzvogkvMcp/fdcO/t5mvMNBjHwShvjjAiyT36I
OLoWvP4lpm7zTRsAhzB+/JPyx0OCVIswtDZYNprrePIhr/iYLw5pSgzO3KSLFPRiqSkaYuI5iwpX
8tG34jW+sIueZKfEJ2ZeNnwdao2uDA7lMuc9ugORLJeNPZL7CzgJmMybT9rgm95TR+mlJZdGUN15
tsxWVZ3z4ivrssm7R6cIsV3uJS2QZDTguSHYq72fSX3Haog/JoeNE/Jc7KJ8nNQnU1vsesJpLrDy
w6XSizYd8bGJ6toSp2XIJVAVBvmt3yYdBX29iWimWRjwLz29ASn2CC+sTBzG9zo1lhf9FCAznE0k
cE/l166gthCIedYa4uvlYHYPHTzM8/TAqAa3ro5gEHKd7htFjSw1xhO+du/KliKsr5ZVStkxdxG5
1vjqcNIwkcyVG7NmlndanmEflpF94/bn48gw0ZXanT0ArKa5A+3fMhiZoeev8AmakdD1BVPm/lfu
txWWD5l+XqQpQSsB7gIQWFFX5Zx6LEwQbDj+y8ZDABgvxBq7931mhN5CxqhOwcCX7liNm1jJfnO8
VPk3EY2qPIa0pw+thROswMs4RDSZGGz0oYSzZwncJ+Jq5U6YdHcz/vXkxoVaTXZXqm10U+6wZHGh
oXAwdbmmLVw93BhQ3VeVxBwf80K8c5QVc2MiXkzgJGelhnHvOZ6awybCi3JlSfOhz+/clOOlMRLY
1yxxjh6TrrZpdpPkT/WB+Wtm/IviiTlCjHXXwnvq11kFClY7NgzgdpxXsEP8TaA8ewhyOHPidt/K
8ECJd812voh1J9rZKHt8J5ArI2oOsnbbFXHpDsHQbYjQ4KltYWB16KAbx5xX2qDpS2rhC6GaupBg
0Sg3sF+Ec7jsRxOeg3HGy4a5rZ78cbupsYleSNliea7NMHvLrlnWffNs+SGvKiIyry2IBBR5zNIb
LAD7QqzhuhOglE0W/sbZTRiGci1i/xmPoK+6U122IadN2GczjsrtEuAl2ei1mDC6Rt5WZ9qKmoUt
HBVH5/TZync6CuPUVXZi+vURDKt8Sj4eNqUFZSImjs46jvhBx9NLpVb+TToltvIkxfLl//yv/1lA
Jox9/nMaj/k/+4v+70I0f5Zd0crp9ncYl8VLW0NDndP/4kmoBM//Dt9UKaD/+e/74lf8+Obf/28L
RPc/qHMYwNGOAqMf5/d/WSA6HhaIzD48D1BPRWQyAfr/8Znuf9D7G5brcZp4wD70D39bIDo6Pnse
tBjLgBEl/jcWiK8ZPYRJK5wdArE6zF6UIYj72NQJndw1kV5sRRRV53rWUFPaONG8eBQ3f507/waW
fVPGRdv857+/bnX+voSab724RNjVcVJa7rgTCMvw/5lTJt5h/lnt/erU/ftvVyX5i7+986Yo7ox0
2LWiaA9ml9vfCSDXzr0uGHcf38A7z8g+KRA1I4uT0EloRi1jukrh7E0EEJCjubaSuX/4+CLvPCX7
BC+ZmqaZIU1zEcyFs40VJxEZ85ZefXYX713gZOhVycJzMeKcdgOMOOIy+iK+jyMH3Pef3cBJsYEd
YO802ehiX4wZF13hNH2LhDN+QoNRP/PvmuZf79lWL+fFe05cLZ0YY+PCjfA7PGuyxDY4gmTzg7EI
OHCBywUQgNG60Sel+nuvXT3IF1f08zn1ujQg4lXilnktMr3Gqt1U1zVBsOQnw7X33gsbzMvLkNLC
pxUWxPRMFT1YFc/kdkbMKH58/F7ee3AnKxz9i44N0uRQ1FGEOb7merethpb3YvLaYtxq7uxInB/r
6vbjC753QyfrvcIysnfVBbFCcsezMuqCDjl+h3/Hxxd43UL9/SmcLHkvnge97Ux7TYFbJl+CODJb
vE38lGBZJCmEuTOStLPx7uPLnfSp/7reqeqjgnaV2s0EdSQM+xpExtuaOUFt/eRn2veuQ0O1mkDq
mVdNrnYhUt0zqapDZL6fTK7fuWPrZHNAokf8rj3Ya+JH7aUpy+eoJ9VBpwYYxvB/hQ7/fZsnGwQW
jc7gTa29BjZzH0Ip3fVk6tknm+h7t3CyPWQeViCNCVUzxbH6t1425UXDNG5Bf+xgsNYW0+Yfvq6T
naLUBruqIzI4tBAjkYA5krBblwwDWDezz+yGkVlIECLKapR5RKP0q4+v/M6Hb6l//mLDkNmQVJWo
7XVbUhGugTCTcFWBeoT/8AInW4UYQ8NDte7g74PNJrE94BbAYDme4//sDk72Cua7WgGKoG2LEkeu
m7b0Zu3O1Sw9/GRPfWczOgXIGjxn9GG0WUBuYDHwiHCx1fooxfAuqcHlhzHaRclsfnK5997IyU7h
M/PJOjEF21LzaCoHaVT9esRkqN9+/MDeOSOOZqQvXrlplYE3VJq7bdsO7mvhlIW+ZuKajWtsE4bP
zu73LnOy/uuyrwNzzL0tWcnzfSqn6LquWnnTJGV0/c/u5GT1w5jwjAE0YSu0MV7TXkfpuT94HBap
7RF2/vFV3nkh5skuEHlhlXpu5UEbtqY91u76tR8aMvtnNYh5uvRJKdB5Qs62c2u40KRQWt+duazW
H//6916DuqsXb5sJa+kCIJLTlvEaxhT/QE7WQoWQdtU/fELmyTVi8inAbdDTNn0ar7PJGzWGwlM8
f/KM3ruJkzWe+ppdo4/kFdSIqTYqFlFfx17VtWeplpFO8M+e1UkV4BI71RjaSPTAlM+XGKXXVw2R
fJdTb2f/rCQ0T1Y3qpvBTohP3LaWkXcrO0Q6fJANVNJzs559/azVIt89YANvOv+sWDv1CXUnHpni
6G97yWvaRvZktKtizDTznx2T4mSljyA4TiukuzWYs5MkKDrHZkYKJX3R5KL38Nq0ZPzJxd7ZjcXJ
mp/CJNTRpntbO8dZakPUhTaQbyZ61FahGxtXqd27+oVntMb4/ePPQvVMfyjjjxrPF0soG0kXKuch
2NLPRsYVit25+dkIlA1r5o0lniGJyMgwEVnUXuiJqMTDpFShh48v/87+I9SieHH5KXAof1MtANDR
UG9jgrwcHIyAPv7b36sUT/lqdg/nrha1vzV1bmY9GwFCfS9MsmkLM6ALv1UaiYo7C9GOfTWCBRSX
gtY/efBSiD6fLPD37vFkB/GKxCaGKba2lRuAxTmz/7saR/heH9/kO4WcONk/MmniHzMm7tYyY+y+
pyFZSy8rbnFeYHqeB90nfct7t3GygXQGTLkkCS3UsnPyIyGQ54ak+vCT7em9v/1k76jNsEg0DbGa
nQ06gKbh5TOKSzl9NvN/Z20ZagG8+NJIA0TyPUpv205DIPaW2wrxta5Ma9oVcYd9EzYPVfizyme0
fR+/mXd2duNk7zCHIuM7ks4WGUjeLWbSPqrF/P84O7feOHk32n8iJIw53s6JyTlN2ibNjdW+TcFg
wBgMmE+/11R7b6X+h0Gauyqq7MH24+N61q/M2vfBYGpcGV5LtViTxuzPZatDHA7yDNSBsK/yXS0z
wG0JmGrnP2Shc2zZRgh9Qw3fhTntdNanHg+HnZBwALusdGsOQPZw7kxYINLC4xUeX0mxw9u6d9nA
+psh8KHfcYoCC5kjFLwO9p1uTmBMineNy346/XdQkVDW/iSyOeWRM38Zh9qjO8i2/LXt+VLDW7Gd
F7qXVAFY77AquXJc2h5wHvAvbBoroqmEY0IPc760Z7gY9yusZsYt2cq4XJp8//79Q8vHNRI+hgj9
SgA9oyczQAevo1X26ifl8xQ7qVOGh0hOuJKPVrYDC0Fu63kK14HFCOvQ2bL4AYoGOOrw94Obo4QP
yJy1UB+KlaoWws7WU9UsyOeZOCP8/YN3HG9LsEf7UtZpP0ZruqmF7net0KbI0K+Lko0pRYDjRe0k
k0Vm18oJ4zQNfbL0u9bev68x+Y1zOKbEhwoZAfjmlOXtKH1kL/nstYOn6CZhxcpgW+qaUzt+GA2k
h644nguddkHg4B2cBrts9o6l1NWONQpctEmsfNhSs53+/qEqrPjIqCG0T5GcCkK9CiCpjvKpzHfn
o36p662oDyDjhRgL90/wxZDXYLyfKGqNuEnqsl7ZCS59ghX4uLh1BqKL/gBx+9g9g1NdZqB91uL9
sk+wQh8w66HNBjj+T3/T9Mz8Ffm5CXI78AB8voalL7AW9AA5EXiRZ8O+FTCrot3puTBJ9Erpn296
AFj6t4sBC/Y9VsTDXtbOjwwctM3QJQ+yK657CeH9JZ+ALMp/KynlrBynC//vJ/gedPjBEK59wucN
BM34v6VDhsJ0nJNhD79md+OdSu8ubyAruEt3kEx0KL2dO9gQS/OYIatAx2DfhqG3lhmy9A1WUEMF
EjdIi8Edju+9N8gNBInLmS9s/lOlH8K4nCq4YsFjah93cQVOTW72eD7NV0xYPp+PQDj6t3Q4F0RM
GIi/kfN3hCj4eer9atP582GQ/ksXueXKUF2qyArlKpdeDTwJXFCLIB07974o28dgKn7lcAIL+ZqW
eGG59WzgWDerXjb5qPcZJ+A5T7dxmRwd0cLB2jki4waOe3Dy5cGuZf6Fn2bFuMsCRU3u9PtJG+wf
ijSGWyZ8hvlPvyTP8Hi4aIcIT5J/+6qFk3qBTbqGwiTJYU7PAXtWXrTyFZ9P554tbwdq3Mm4k/T7
xoe4NnNCmHfOXfSAuVCsDLaFOImtWIc1oldD8qbh0KSgs3TAFoCUbcqjaHd+qloYZH/VbR9ixWun
pNISMJSgNPIpUUEINTOSzzGeCawkk+CuMsjGOV/Z0tdYUU8AzlHNVME3icGuPik6suvKwuzPl77U
HVbYawWn+MwEOu0T+tY5083UVZCJx6viUAya/932eLEd+J0pKmOcPuW5c49Z9wdl2ZdSVis3Ggsr
U2yFe8I5tCl11Kd4+qwgQ8pc8GjzpyHOrpOyWJP1LzWStX6DJBQDp5EAMAcvjUa6YHc/0aK6sAus
uEbpTYtkOweWdWwP4eMP6oCXS+TK/mzhx0dWOGPeVWCjg44XebDt8O9hlL9T0qzE2lLp1qoN2yJH
JbHWqeLBXatc6DS94aEPp5eLxqedrAq5yChhNQV2k+L7umPP3JAXL6hW0owXgiuyFm7JYRw+MJDO
sPrtwinZDb5ZWVCXlojo1GQfZomYjxmk346B4djspnTCA30J/RXMDxqxz5qCpxFTFEmMfXM3AXKy
87Vak2MuxEVkhfWQBTovUXIqsCm/N0bAoGFMvKMD55+DjIVeOZct1WOFt24FsDGs0eA+Fg9lVSJl
0sO3Sg95623y5/wYWKrECnIW8zYauILL94CEZaLmB+Ct+Sby5COY6SvdtTQSrBhPkOLNkeXRpzEp
3gGJ59eY5qPH81+wFCVWiHu916tecczhw3hPuuyBzsON1NPTRcXbGu7ZbxJQI4A7c5WEXBS6eDY2
bwKK4cvKt4LcH4HQ5BTlx874WNbsMMJdG2rmlTlkoX9Da71uRqTX9TTrseFwvgxui0SUeML5HvlK
yAdcSyFfWLT/+pl9CEe49chodjxMs2j7HgLFbGi+MWQ0Zm17r712RUew0NWhFfUO6E9Yr9FWpcY2
ms17j3YHVuX7812xMExtOwRfjoZOeFraN/NwVKN34wcrvbD0w61Qlibow0biyoCS/kp2zRFKXJwD
9GUzrS214/CQzrXGD/eaZ6T2bKfk/bIWsQJXJIWSc4l+JU3802PtfZlEF90LICHz3xlct0M5mTHs
U9MV5CsEah4STeka03FhQNrCuhhCyQLGcT2cHx7K3E8hfLuJ4e4Ef5UvXuet7LeXarFiFx6zmSP9
k/Vjm4APBCNhN/zZdqALZCBRSUdcNjBt3T9GPdw0XezEghkWxnhjbbf+EI0rszNZ+ozT3PEheuNu
iHo/AHZqOsTpdJW/+mCM5ZvsDXYq5mHYQ3nt7MQX9Y0hYWVlcVuICFt0lwMd7be56VOYFN8ByAGX
JWRiNw77dX7kLpVvLdIjXm+NqVm3J7k8crws7ZhTwHkwNit9v1SBFdJKaxeP2qggFsFjLOtfEMvc
IdnxsmUh8P7tk8QP4KoQJ8gVqujj5JW/hCfuuihYKX5hqguswCYjjyidSJ8mI/XvQ+Q1QoI6hbvz
jb+w6PxNZvswoPLOByEj0MBMzrrfVFr/imBbn9QOEpNpd1kH2Nq5KdH+WCaYQCLPHeEtU0Jhtgtg
OXBKDGm6td3eQj/bAjk5IrUOb5J9Cp+Mn844vIxB8+oy8eV8Uy0Vf4rJD001IHlThRRNVfscb1Gn
JdkR2OlTYFpWemOpCiu8VT5EeHOZcI7z8ls1R2/wcrhjdfzt/BcsDCXbuauo4IUT5bRLTUvvVOFw
UJdinp4vfOm3nyr90Dw6U9Cn6wFH3MDsfFddxWG8F+O8on5c+u12EJ+cDjJadakH32kkotK3ZCLt
hQPUCmGkGBW47uu71DfDDRLOrkGde2iHaiWEF4LMFrx5eFyG4t9RIAGzpzwOr0Xhfm3w82Gp0M77
8+2/VIm1SjfBWCcDSKFpm3CK7HCJVJ3sR9hUv526PJyvw8qp/3/yUM+WumnpdSUyslUakiaFESEM
+QjcX/wq+E1HcgvnsmRXZ/kVnsQA90EiwY678tl3eriEMnftkLIw1P7Szz8MtdGB2TpSwtBduffQ
9cET4AVfu4R+P/+VS8Vbgd6PFHRVeGAgCZGmmRfcTVJeudXapenCGm7L32CWW4aF8BXg1Ry3EQB4
DKz7klGkP4KGg4Q6tTKbLISMLYTjM8iNaoKjcgJbwNI3J5Pky3bJ1Ap2kAs90CZgo5NXA+BMKgpB
CwrltBkLD9eyl/WDFfJBWU912cAuaTT9o4NJFl6JL6BWfj1f/FLzWEE/QX4sQtw9YEYZumNl3H4L
dTDdnS99aRBZy3bmgVGqqKdS4ZOXsSiekH2z9x25MkaXfrwV7fkEUJtycxARPO6Pe1yeAReX4eG+
XPn9C9OJLXLz8yyLdSxglDQ5X3jlfRUtvBfhIDiBrXZRE9kyN8EDJP33qKJjw10bZ3eNno49X3vO
XOgBW9gmYsOqdjBw26LRf8hJxZ4/9vovJBv5ypq0VMOp7T7MQ140uMHAMUD1CO+SVpCbDA5XG2Ra
rJy8lio4/f1DBdXEnH7qcnyCj/RMJG49MLjDAyX1+7IeOI2uD+X3ytfaT9ADmFBvBgBNgTZMY+Zd
OIasAE5gTKSLNlNpXfLv0Pg/gWn6HA7ZgwR3/vwXLA1TK4ghrVAu9twqdfECG5QCx/b2FnyI21HF
+/NVLHWCFcm40e1ZODotkkTjFzhe3xoILkTZvl5WvBXJbPKrEl4VWFLRVpukzUZA5GJk34LecVEN
tgoNrmnwbmuSNi2T6dsEijP43F+0k3w7X/xpsHzytmErzmC4nZs6cNs0jgVcN/OiRaRNTfV8vngr
pf7/7zn+noU/DNKiSJBgVxj8/FZ+m6PqUcXtHXc6UE6cEe5I4TcegYsISFmwKUoYeeLGhmxEW1z4
fVaUD0UQMsBI23Q+8dZI598PY7YmxF5qvNOg+/BxQN7HDSzm2jQL5hy024i2jXyPk6FcWamXKjj9
/UMFSG8HXhEEt9RIACNTQlrYuTHmt2tPZ0sVWEFuSo1c+YrJFC8qbrYrp0jCWyKJRnVZiP8dFx++
gMDjzh8TR8KQb/yNm8vbCSn/25YU964Cceb8KFsI8r9OVh8qiaJpglEcsAK0VCBQm2Djhp2Clxg8
ji6rwYrzXkAx29EaF1vzXL8P82SuyeyVP0sz1Wv6l4WvsKVo8FgK1TihqZocDvl9CGet0nuawIc+
/w0LfW3rz4TXjJUTaRi+17E8ms7tDsCz5Sur3VLp1r57oAM1Uoynjg7mFwBNsyPSleWaJmKpeCuO
AQ2WgWfQxUnNWnj66RjObAFrwrVT5MJaZKN98CZdNrUcZBpHdZF2uNJUKv7W1PXPAJbQu/NdsNTF
p6/7OFDLykNygMIw8vtnDhfwvJ9fkrhbOcUvNZIVzRkzIxUCUIeoTt7AB4SHiu+vPSAvFW4t1m1l
otgBpwu5Go56c0LiXemyGi4cPtY6LfsetjM0gCO9G2xxowtorwjD/flmX/rpVvQq40DpIlB43PQ9
YCfBVVmvSgdPb9D/u4LC4vnfPm35BFFsDC/9ojDc+QbnCdICztooRp9CV1N14+QsBOuKRbF57CIW
SZjge6HcEl8H8ZVuvZKUWz9ho0mRXUXH3TiaAn47cViBSoj7biyUJfioV9XIMnWdTUhLTJ25yINH
2pV4eYUzUji8uT3cP54T1gT9EbwcGBLyNnTNYZwSwmGHS7sa8ENw3B97P3SKX24Wlvq3qKMcN3ll
31b3Ia4ICDxIisjArrWvx/0o1WRgD0KS4CmZKs9AaM1aBdcQavQR17BzdhyTAciFKgLG9WqsWZFc
NXDRY096mnJy4wKYBdifr2lcX9SdxFbZVZOv8cspLKfxrL5p4NAexKa5aL9F/kdk5zOD7aGQqQiL
t2GqHxKSXbOIX7RhJLahz4AnpEl4+O2BZphlxHUEZ/U5TnbnR/rnEwx65d/BGAyQV5GqkCkEkNOG
OQlcLafiNxwoVhaRpQpOIfZhBlNuRkMApEDw8QroSP6CDJy3sFBfL/sAawoDYiwZ6shFNMGhH3pv
B5TWceJHEPKqi6YaeFL/+wl5yF1dw48ojfDMczXDvAOnP+U/nf+Azy+IiC2qU1U2DIMcMNcAMr+F
XLq4wZZ33oNO6l0ZyttbTdyL3mlJYs1rbc17pGIlaCzkym/gFv1d1S0BV1mvfMxCb9syOpcrmKHE
sklhkgPJTWLgwe1Bkv0D9yOrthNLlcT/9gepOYF1K8YsbFKDaQ8Yj3yXOp9+Rw4+aSUwTuPzk1na
1tP1VTsyJweZI/bFHyjWrwOnuyyfithSOqlHNbQmAvWjbMKvtaz0azk7ze/KN+MP09Dmz0VDK7aC
ewjamQ4ar6uiPdHgKXzV8HrohN5tW860hb2fAxzAhHj5eb7CpUY7/f1DsI+yFsSdMmxX4uZNN3pM
OeeXrfiwxvm3cBnBG2nOsChT06ttokmIdX90L9oKEVtUN7qwQAg4brzqRojrPK7LG7jBut8vaxhr
t9IVMKZnTYNZHEyG67ym7hsOuWYlrJea3QrraKraueqwFS2ZEFe6jgu8p/drws/PN7pAMf3b7h4V
OuGnBS6u4mtfyHts4t4oN991X6095i18QWSHtCKTnnA4Th1T0/ccaRzvc6WrfmWNXireOmsEHq2L
vADEBv7Ig3NVJjBId9k4Bis6jwXZG8yH/20jpKAzFoIYlEKx1ZePvDYm3gIZ5snd2DXO16yr7p04
GrxD2GM9gYW8UeY6d4KguWwM2MI7FVHsHQvsKkfT5vHWqQrcIVZ5LcXhoiFsq+tCl844jGDSYlQV
FeyJuxiXJPBOXnsOXeokK77BJ1FIgPfqFK7OHNuQsRh9XPH4oH2f/4KFdSOy1vGwmytVe6igy/hr
15fHfNYvSIP573zxS7/finHRV6ZP9Fyn8F3qtlNG/8x9sPbblwq3QjxrZ9J1ZVSlg+sfhFdee163
skNbiG9bSAdfPzcb4QuUziPkxLCwSOvc+xLm2Z2Ted8uahubBNvnQmUEyYtpEsQwEybDCEsWVa+E
90LH2lq6MYKlGxw4EX1AyN9mLplA4UiKr36ceyujf6kKK8C7wq8bvyZViv3afTTMNyz00lyvvS0s
dK8toAOUofVD1aB9Csc/UjikHoWUl90iEFs/N5Yhj4eSVqnfdDw1/qy+NoU/HPNI15dZZ5HQil5Q
F2G5ULsVNsknd9AkPjLiwe97vnAEWcGrZJ2BCMDRQn4+3sZ94u6wDnmP58fnUvdasZuMpRlAKcHG
mOZI3U4CP5iv8r7wwVsQThP9OV/NUjdbUQybKhaHFOyjMXQc4KxqYPVAyHKTZne+goXvsOV1lcO7
dgC7KvWEfhKwg9S9+5QRtj9fvGX1//9u54ltWQdTGtAYFT4gEN0udpIjqYfH1q/2bt5s22Y6NIF/
Zyj74zbtBlncK/UufZa1ftdFHDsltJT7bqbkSOHneRiMI59rENcvC3CbsSTg9q5drxMp10weSMdF
KisapD0P4gs75/R1H3bHcnYql8FXOx1m8V/TihvPgdrXsHnl8n+plU6j7kP52sBRSxv8cGz643yL
/H/5xqNAPcwiaYbLFlEbdwdDKsbgQyRSoAJ+BaK8avL8WRZmZSe1ECG2vM4HlzoPkMiLdPQGoB7V
0vxrpPs1JcPCYduW13Gvq+ucnbqAFgy5B7K9Nnn/Woy02YsSRqusrvyVEXVaGj45QdpiuwY44mkG
lCclitwV3OUbXSkkShL4kcFeae0wudBittwuCecIyCds+cnYE7PjGtrXDaDsbXeRIpTYQrt4GJnE
9hnfkYdmR0rqP3TSgwky7B8u63Xfim8Tcrw0jK2zy0g2NdeFS9x7mP8HaxkbJ1vVz/riL+XyQ2gA
CedNYagxrJDlUCGLt3UDeMHAuxWJKiQYDvkkm26H93e3TAvFYmSzFXHevJAAOYdSAPhZRb7zFGVT
jKcuA2Vgv49yMGteZeOR8TDKMW+3Oiim/2jl+zeDLPprw/MBeZJ63CRzknMgs4EhmL8CRmeKL4rl
s3nIXQhi7wuZO/OOVk7e3cEvGNhE6rFmWNmYLswLthAwmOE6fzIT2GcMz2hDUia3MKyujiNA5S/n
F4alKqypB7grOszDUKZ9EXzvmLvD+PtSOubCIWhtLnCYNZUTgt5H505uhAcq7Ny/Ju3a4WlhWvCt
zQVMkKps7qYS1xW18JA/ZFS/Twy0GLu5asFJj5ApD/5p4hSXqSWIrRIkbQLs4wCUkSOdcA8reHHI
2gpEIzyq90iRWlkTFiYh39px5LjaI1TRMm0l6F7z7GAC8sy1rOtDOHZrj7YL3W8LBYmbcV0qXaah
0PwZmnX/AcmD08+pIM7KJexSFdYNAQiVUebJttx3Ey3DnREgzf7pfDn3Rz4iXXRlJlpoLxu6Da1E
BjwUPIcyjteRgw4mApUbEgZ4NQNSEg+rD1hLdwa2MjDLcW/DlACSsvrD4lfIpPf9TP/Igu4mJa9K
Eu+hAbrv1doF2unC5pMFyVYIOmCr4UoCGMm5do45yXdwQNq4vbud234zkWrvifYwxZcOCmtOiCgr
41lEyQ52RFF/lYguODRxAilCCL9zd2WAL40La2oIUHbI4Y2zmxotb6eG+9tWN/WjwA57d35yW1hh
qTU7wMOu5RxO9QCxB2COcZJtuQMc02WlW0ePgePClGqSp6Gh8QF+/nxbiOzPZYVb4Q+DeSJEJNiO
DPzaBZPRb8KVhl9oFVsyePKJBVEXRc+zj5Qp7MhJm57/1Qt9aksFDfwbeQdv313JvRuV98ekfVTF
ZauhLRSEjhIswhD+qbIY22vkJxaHiTtPmSgOl/3609TyYa/BgghOvdRJdpOGxXNcSwAVHTfYCyd/
P1/D0tRhe9rB91ixAOZDaV2rd4+3r8hPvIeRxRc10QNzwodpyAfAz/r3Sq6N04WZ0Ta6y8Iocwb4
uafCeOIwNGy6BlEL9EIKCBUeYuKViX5hlvKsgHbMhCekSnH4q9IbRf07BtjoSMc9aG/I0Ze3GHfz
ptaX+ZMS29xuKtxWd7QBvFrVznioT5krcPiM58tmD8+K7xxS3Vb4gGMzE95mQ3AAu/rH+XGwFIJW
dJt8mrIqw8ZO9Br+BbrGVC6Cp/OFL/SDrSMckCExN1kDEpSMvrMx2jrDa9y9VbiroLX3NBi95dWa
mGbhS2xV4QyPsG7oJcftdebu+tzoP0zVyZrubmFCsUWFCeTeflQGyS72m9nb9CRvAaQlf/TAZmfl
YLz0CVbY67BmddTSBDnn82Yqv5BmTee1oIkET+LfGcUPZzzlItEiJQbIyhswYSr6MwoniESgn1DX
OehgCgIPr4HB8jy5yZexVw0Yp0jM7X/m86j8tMcGXV321mAb3k1OCy6h15+Oa6rPrsqhrvihiIR0
LlsTbVJWzcHIi0ke7XQyO8F1XNZmOsC7Hlnq5wf3wobfVhmqvtTzwKTeA/An9yUbHjmr7kum3gN3
POh2LYVzYdK0hYbYMgZU0gr1yCLHHsu9K4us3nTaOVZ+tCJMX6rEmgZkNPgd61HJoMcSSF9y7838
yszkJSHdyqq5UIetNfRzDU8cjWSAwpsPdT0/dtnwGoXBOy5Tfp3vk4UAsuWGTQnYkEtZvz/h0Tax
48BHaPLdw2Wln0bCh1U5i03p+g6FBQ8SdDdNqbJ7EdH++/nSFyYY2+jOx1UbUKRtv+/drt7wkEGT
1icEUEN/LQ1qqXmsSYArQM3wNt3vGVwPvkkOXPMmdOdoZc91Okd9cjiwAbFzkI9trwfYWysMUN2B
CeAGdx6Pj7X0j3UWv+TRWvLg0qdYSzzSv+kM0HW35wkB98ut6y3ud9dcIRdi27W263T06CzKvtu3
TbYPSHDvU0itk679owny1Qrz+3yfL9VjLex6bGHTF4E5zoh44mH2WEX5jZDtg9+Z51NC0MrCslSP
Fd5BqUOHAjO1Hwl5UHhCxjPUkxgBioxqtjN8TRz0ea+4ti7RmWXVMkHh7oVcpl2CfL4tJvk1p7vP
I8S1NXgzUk8YH1S3j6T3iwv/C6wu/jQyW9k1Lv34U+N9CO+8yqumkb7eB0kOlCbAj1sys2Z/vqs/
n/1cW4QnSAnNZYPjWcO0zvdGaQP3W13x6mBCDwBFX0lvDTDw+cbLtSV5bKDMJwU+RYxqz5vgBtyE
O9wZvmLVP8QN+xMP8ZWc1hIelqo7teiHlpM5i3oQafW+5+ratP1tQoGhM+9B8AaUMux78vgYQ1p3
WUtaoV8WmGhi4JT2sZzUpi8GLFiqHTZx7z12FVt50l4abNYUkMD7oa+CQO2HUg+HKo89YB8jcZsZ
Ml4Ula4t2zMVDcNZoYcI7gZACJT/zX5xW2X5A1jHv0jbrHkUfh7+rq3Zm/PKBw9dtvskARivdOR1
VQK9mAXZQ9SLP3U7rBzoFwa5rd2rIxP1UczknpdA6Eo/yDbFLOuNCge1UZO7EksLkWp74THfF4oU
Iarp23wrshKU5arQKzvHv3vQ/13HXFu3p4mZmVaAkCtojKMSr5+GHsqsGbewab4dR2SRl870EvjT
FdKb7xPutwfY0CrgoYNDH0zuZePD1vgxiqo0VOT7vO3/hDTmMBWUz1lL7iSMGsP2six/19b44QkD
DwUmSQ4+GNLJ4PzXiPrr+Vj9fEvg/gVZf5gZSuIRVtI2OrShrrZ+O9abZAzYkQHreTPMmf4OBbmX
lhXLL9qkgZn071xEBLSPM7wEDzObRABgJOmbm5CIOl6ZGJYGnzUxyC7WOLvI5BDnMbCV7Ua4l20w
3djaDsBQsO2Nh6IHz0tBhN4lUbc73xFLv9raAQDRw1ketWiWkwVYnCFVqWr1ZeaUrq3vgx0PkkpM
A/45sgeCurytlXx0w2glIhd+vC3tc4FDnik42Dv4dRymwHvwa/7lfLv8vR74JNhto7wALlq5orUP
O/r43RNj8BsEAX2tGUuemm54pWPxQ0t1H6rZpBP4wMe27sunEuZJe13l7mYyTQM4px62gvpfaBJ6
myIp11wsF2ZUWxVYS9IWQjcRnlrq4lW0Au+EM5mhWCbttQ+Dkefz7bBUz2kZ/BCo3CmlD3JoeKik
0x2R5mvqd08jk+eYVfOY3/XYCa1dRgA1vLBjsJWAkfEYyMat2OfdNNbTFrBE4cl9EyDRqtsoERCM
0rxFKt82V3Al9je0nA1OFa70mQdtYt+CbdIIGebVQZKsKOGK27KOHDvBw/aN0hFSTRz6i77cGJWN
akSOCafkJslBDbsfOjaS8GqCD0QLnWAwSvHNR7JR87UhtZo2IEDPDvyLXLjDwrHSbeV2IH07yQOQ
8STKdqYdRoAD/aTBwYPxxtlMUVxc05L2W+gD5LcA5MyNELP6oZrZ/wNoBDK+o7l1ohv4pFdsU+Do
O2+SeiLNNezJ8ms5hu6dqZMeqamGTzgEVknldGkdMJ+/jTGRznVdF36mN1Gj+DUkWWE61r5ItZur
B68zeF0sObT4c5yXQIdUFL7BTWSqA257dbYtpjE7BM7sb7jPr0SezK85EgNeagKM8pQdRFhfNbEK
TiGW0K3g4zTtGKPVNizceBNrdytCf0+9hF/BCGtI47rzDpCp7koZ/JbK3ObIGNqSaLqjY3sIGqQg
sGFMzSBSIMrbnQs69JbH0bZzCzxRGvGUh95Wtb+97qZoxnbTTN3Wh4U1SHw38OcFm+KQtHnateJ6
Mk9wutnWpEB2yU0F6jhoWVNebjhIzxUw4JsEKN2ofPNnkZae2211pzdd9yvDmlPBfxQy04eunH5N
zn+gCP8GVOMXdX4hCexubr37KZYbWdZbM7qHXqCtYCSmoVGSb8PwGyfMcHoavWdl1DX8lQDw5Vfc
Q4tJtQnNty6Ru3zubuPh+5jl92jzOySRXAVT9Qvk8wCzw4RhbPgm4PMjslnazUlGv+0h4JhEw5+g
+4XjFwub45QgMXlyhu6e9L2/jSlr7nMPFHYIssEArnUCo0JcbswuosNFUnNWYFuKW0nVmwQt38kd
MO7JPdrW3YxY9vAReK9tGv8/aryrrp6ei0KHGzUG15UStwxM4aig90MuDq6J7zw2/FBD9q3Ih3ca
BgLO5WA7w6ASCbojsnSd/MUz2Vfdd4/BjDHXtnQT49VsX4v8VzMHP0ntvPiJ/6ubkzsRAadtxhvt
Trvc8b6NNIQFd2W2rpu7+6jNX2M46CBHeld6/b0AuXnbVcN/zlh0GwDw9j5vd0w/V3GGDeQhA/Da
HQIkuxt6dHkH8j15phzIZ6mijWnkE53hJ5xMd4H3QsLoAKTGfiqC29qL8LLkJ9+GUdwlrnjKQIYx
xXQrongfyAGwk3bnVCVeIK4oANEOIfcirySMzrv7Dn5Eead2We5eNW5xhMPFnuv4OJIphX3JTZbX
m7YgN23WPyBzKNs1vNnrPLsCz3LLS/4D8baZBXvIMvPC3G4HnOF2Jj/KOXqMkCjnhNEGArutwYKP
eTCHBq7Gv4skuefwmnPjYUPqB79pjv0MWmUp9xB2PurOOehQ3mcYU1zWe7CX9iN4IaRLip3S4iHj
6qjFexT+59HyO/Km0prHyNbBtrEMrj3WbUPlv3g8xxE339DqCgToZy/2rlwJ6FCGcxXYFKkH394d
UhdvPeoeSmCdNi1Hn8ZqFLfdGORA1Me/DCkO8dA8Uo0URDnQX3DOxa1b/MuT8n4+IU2m4Toj9a1J
+EGBE7Gp3Ho8TRlfwUN7rMf5mDHvuZqwlnpQ1iOtBZOAmK9wWMGw85Js77vRI5YlmMWMAd00NJCH
ULvsGOUAuyYhkjhkV+0Tqn4lcfHMc3/LM4qvq3+7/XxTDN6+cbNpq7rqqxHeNbxQnmOHP08Bf1O1
+kKiWmHguN0xm8M+29ZghbO91l79VRd4qdpAhBM99l7sPxfTlMQbgOz1c0242QG7i3FSKrHtOdLL
DfsdGKW2NYxKwi3+r26eh8o4jz7R8LnmLSDIaeEQzACV2yGvPo/LKOU+zV/8CviXrRckDSATuYja
TRigFb8nI9i0G6QzwPedF35UIRdfsn4T015/9Yeh/l4lGdxxiY/JdzfDiA0TRC6rfdi5XGxjn079
zciNeWQw1aV7w6BEug6aUPyM8Zz+Gke4n2uUove+3zt33tT4WzYKbLaGdsrqQzdpBZtfkmDjE8yk
TCsn6H9SBzryyPj8B7yFvWwLqXfz2tS5PvkF+Nt8mOtbNvJ4a6qqvso9lLjzJuHWV1S0OthVDN6o
V2FhhuRWVoyU76ETdPqJFJX/PGUJFCyecATd9NKRP7spn34y5tXf47J3MZ9I/2rCi+sdrADNtJfY
H7wbIQeyazuZ3CEb7rWsEuemjwBt3PddGyAWByfRO9HFyDyFiote+6QJDqzX6PtC9Almfe19515c
/JhZDga9Flhan/uua67+D2Ffthyprm37Q5cIgQSCVyDTmWmn+6bKL0S5GgkQIBCo4evv8H3ccc7d
j6tiucp2gjTnaFcety/LnpLfQiC6Ag1d0tM7OxTzPzEYSg6o8Np+wkPm/7ZDt9SNE329q5Gelyhj
933rkz80sUzjc6TTScQk3Lf4FD97CJ4QOLcu9xa9r78b4lb2uI+quDG4wh4Hls3PSPsYX8Iwzye2
FQteVpblY7VOGdDBxi/k1Ew+P+9SxKVlQ/7R4q/C68wXTBjM7G8Gio3ukicZP8/d3NboMfpcYmbG
Q+9pmz1PxdL+/K7ES0oCRPX3GiXb0WyFSc6rQf/Gw4aMYl8riyt7DmzCC8iKEVdYYOoh85M5RGid
e5IudT+GPPZvzBD+Oq3xcAF3kB7bcXQ3epXtEYnpyalIebjHyWp/ZTZaDKpDXFf365qfmMD3FAKU
b99V6FVR5NFTGmBHCVkHKTDHbxEHTRSFCheifVt8PHb11IXUgkTiBb3bpR3Sql0n9c/v8/CYdiYg
y97K29E5/oNTMVSRlHEFgSatXBqP+FdmXHXYFWWOdteeImfrbybB6uBgzEc0Gd24eV6W+zZnsa/2
ccEZHbyi+rkLs48q+O7mr83bnNASU2b+YykK9qHahsjrjHJpAWMyuvi+RiRatzVKK2Ne5UTE9tz7
NkkPfsQo1JR+RxHMycPTHQ47/F1RuVuvH1Moh00Ze+5NqLIUGWNHxNqDp5U9EaLkWrrmn8KD6qKS
qF3NAomVfLPbIQwaYOZZMbduy0EnyHEZlIN8q5A4IB5bhJUNVZ/1uO2KfKjGdjTDUqGYMDK2mnUk
t5KxNEkwGo/0ue265FNR8ZIiX6haxRw1WE3n5gU9ZNaWKW0ynH2OD6/eJ2LEqJgLMZ9FA23vnskU
o04TtfGBp2GNKoJhXN3SkS663nAKPo+LaNo71/VpVfjdL8cheB0qVEKT6BdGoy1cySCK5KbIU550
FdxJI7vLuSu2v9uGlssX10ewbrjYrMVlTFy8MIiSEL68VzYZiva2VVvPnyaGkuWp1NO6mTtnk3DF
GZOHY9J2sTq4doiKy7y5NKrRBkrJs5ulQwYaftk/NUDHHNNkYgmq8Vb6hqKHzlaipw68gBq6X8J/
L32Ooxfihg3zOJUt0rb2kozJ+EF6zCC1lw26wAfl97Q2DKPlQDDyQ9g5tsV9gbS7UI+NTvdrt6Af
7dF2zG8HFlBifshR7ujxO/fCH/ohD7yWji79aWyQDlyHaWz/wsCydSc9xN38gc8mIHUG/Z9bRVtJ
tqrBC28rMjtEsAliMInF0FZCgYui0B7sqM2aI4zC3FQwPU/0liVrrk4jLCtbjTq9nd2ji5N/KTPi
8NGhk9Nh1Fk0lFbDfn90ztr0EhkHkCwl08pq5F7m3cks0zbX6Sx9VrYJzABlwuT+GSE7TZWd32Vz
SPdk/SccjQs0IaWZ+r1Psv3Ai5VO9YxM7ofc0G6HbM6ZsUIYzZCUFvax8bytGydV7gqlK3QycnmE
S3wKV3h5TF7hSyP2e+3ZqCvYPbCja7bYN/SW4uhuEHD0tWvm/6053T+WNlZrtRUdIvzwweTjCaVc
gVc8dBGyG/pkv4dZRBxXmG1NrW3O82MntZL1/h2MUOLZiLebQkRbVk9D35BbCndxWsLrhv9HoASk
PUfIbVoOvtBhrjefoxQIf6PrjxT1MRBRGrx48UXMS0f/pOmKFSgFKfvZDK3D/tDT6E+XzTTc6Gyw
0Ym1aNc8od7CPzVt1utaqaTtv3P+E1LyIcHxJrKuGeoka2f2ELu+uY8nG12gEtt/FypGWISDudoi
MqKoIFDEIIgo/dxdRO5YcpzXuElLJLDSHzgvxHBskkwh+Vjl9n6aV/4rYCwaS4kPU9Y+btjfkXu1
34tWz9uJsyx5XVDskR/amKFWzXm12ntcQXtTjsWU+TrE25RVEcaM5iTNICCHizeeVEFY/rUvfZ4+
4c2aOSz5henLHJ9icpI0wqAlYKq2d13S8fjW0h5PrFes18d9ifFygnlkxT1dGzIdRytmX4smSqZD
TCHwPEY6kLyWM/5urBoTRNfdjiMdKWzNjFBn2ydNCfKkCPfSk8VUsJqx/RBMtu64TQdlnpEXb/eq
34kVEHWSZDhSQZu45pCC8ZJH0f7R9qZoatylK7wALI/fv5/KR1iakNLeRYOOL0Desl+TLXSCidey
tTQtabYTjjjInqUsOl0Vea8hBmdJnJTwLGV9uTdp3Nz0YdH8hpsC+gLn8Isr0y5sX0YNZq1Xh9DQ
ejUjEjUMHSDizxSGrkvfSUNqhutnq3kml/UOry5dL2KDfRFSSvJdZmiH7ZXDv5BVslnRrgbYpXmc
VknkZfyOaS15A81lZUZm/u3L1mRAPLi+5ksTY/r0Bo+syqRHvC0H1VURzgKy4sVYfG10DWPJsOwN
574RIz/seN9VxbqWP6LFdX0P/ttWHqlt/HCRxmfPiv1mUx41VnPsUg6gRRCgRIhYz85jiykJSzK6
tXDW5LF4BTaoWkjk+h2iBSqyvb3yaIxMGZhBUwtW5ZX7sYx3/X0OuKxp977sGvV9SrvN0vQdVacL
ABd0vPf9c0c2E6PwW3/fnVs0r2Q7pvhs1l8kWpPOl6tjc3/rvBFSlR594cUJeSOAgT1yPMR9iotZ
PRdic9nVYf42T0bh8DzbdXfFzTYgCbueXdKEO4q+4UeE4ArzOmndgJMJ4PwpAmkw5f2WLRuy291O
ObkHQrU0x5FFyXyZxcZUjqVera4rnac5+21a0aqHmCJi4OyhZ12uk8vWFgZ9FOFCxleEcnZLEZ9j
Wpj1ITVzNP5KWp+ru0xRAxBslIOSf7Rblulug+BEwVgQxP7eRHG3Pql+SOU9XK8dPSO3KFPXbUlQ
jH7oN6Iy2GAi2vzdUezksf0udvuyaGxvMYPmMesusluDPmmwj4ko4XWw5GA0MmZKiycjeRkxhFxo
MtD5DH7dJleiW/StV0sc9Rjx4LRw9TxwZKihEsf9BYAx4NpFc+yqywEWe4rLu03U7z4ZJvfEdI6q
XpG3Kn5JweSQfwTWieScRgxowbrgdfwSOcTgXcn7qW+/LBTuESYoOvfeVWbmbDnHkSX7F2Kz5Xpu
tFyTh3F3Jr5B8bV/5NM6ng0IGXuHHSGTn9ROWfNBlpSuH8QHiL9x/kYbfumOih3Qm941km5LmcX7
Qsp5HKPhIefr7v9EqCylkPPEI/ymdVOMbaoq7sSW3bbNmISvfuFaXFaaw9sCLNiNRSnwWfXHUbUi
/5uuWxO/Ytdu/NFi1raPJI7y6JWYJG8u86C65Vq0ab/X3EoyPinEOGCJhBoSZT+lyeBWya/djqvU
lUiUVXs9ObL7tMpNgcsOh3tEzmtjyKDA45I8m8ocY5wF7oLWRywdFAgqO4nUZePJQ5vN6kzKqK9H
kuvmS2XaARGhngzzvZazTIoSLSReQ2earTjWIMjS8W0at8w+xCNBLP2uZV68ep0gqy2Pe7m+RnTK
8dhxEkHK2WayQy5ySnfgqzj+91utpinyAAHTRYF1FH2H/yFlZrmCj8b38q2d7cV1RgW3fsVkmghd
sg5n6AUxfd0Kccf4fRKIBbBpVqEdNaOHhTSJrlCVsvUfXQ9pyXA3bs0SCkAyePDeNV40+r50S6DA
/ghub1pxRSfygQCyoGgtVp7iSOSZVTDvEKKBf0Z2GexN7/E2/EzJ4uwx4b2KK4xyxl+iSawdxiGx
3RWYl91a0ngc7CVXLm+nasgG0M8OIr61pnkcb6fIhD29BVPN0zdCC72RclNNbJ+RqtytQ+UMgm3u
WDR/l2UORmfho3cYtV01NKoDoU1DD/QY4yGDqGUFX/YwJ1lDr5KKwj3GSRc66JxSIxV0QhRJcaa0
o+7FscD0w29gTxMrRhRl1u6YDmPbjbir4hZIRz4NYzoB/+4Xd2e1L0SJkZq2B9LFM8EPtq7FAUa5
DU/iN4iBQoXM6EPqi1WfFFMRkFg6rwJDkkYMiPxGUK3BflcmYmqTp9bt2tzaNSPsgtiKbQdQMM6Y
Isa+GOq1SVt6gZSRLgfACsufZh9ofsGIOpB7lHWZ9djvk+9wjyPt+NLoXc61SKCGfIlNIuhXGNIo
rzCGRclJt7pldzpqfYRekpCEc1KkPUCSNu6Kh5luFJjcGm3pgVIq6niO6Ql5aGt/3PEaIBofLDhI
6iHW8iTa1M5VmhCZwcRn+vY6kXR9h1QDe2XTAfGoB2nm7BjAbDeHQbgJb/uwYa+EWIu5MuqyYX9q
UOceH9C+noPcAIIxH7bQ0OIVptZNnflOZPtn3Rnwhp7BzVs2eEXXnwSmlOQ4dWmzPvccS8Abj+Ns
f5HxnsZHYbE4n1FdB3cUjBwaTSkjowMme7ZCoE98BtQVCRgRbvmlIBU1NqzvAJ327R6OOBrXciRt
c8yYsndD7r05U2RmmVMLF+bwAKBreZjaIPqD8mlcHI1AatwRF1xkamaR8YIi+T0nlTEYhWXpJlW4
mi85sX/GTWf9AdwxFCaYDKYVK1yeLv8ARPXdEUPM6ktY5Oh426w4/E5y5C6+Tl2Uk3c/RQV/79O+
OLNpA6AKUE0cOBcQwPhABbsTuEaaql/Gltedn1KY6/yyd8AH0Ep3Ao0UjSUCj4bxfmkzcDh2ijKc
18vmazvgzPjIHOLK33OHw/EHojOxvJYTzyUSOrA99bUOFG5NWSj2Q7W44w8NksSeN+STYN4olHVP
UKf30zvhbfqOpQU7iJcrwM6ioSq5d/Mgmn9oEfLNW14I+2tpEclx2Lxww80GRupbOQ8e5nb1PAOA
bbNc3DUbxuzbPs1zgzGhmcY3nw3AOVgyiOQtcyJoVhZ9aFhaqpZG269ehnw6tbHuGxjYiXQnBvj/
30YDxZkX771pSpj+/QKyBdrWpYQGRz1shVyuG77WlU7RALUHauQf3ZgB5FdIo3sWywBSxjbbeQwr
v4ema3tK4s3Rp8Ql4A6S1ObAQrMl7S9w1e4zYBdO/5pC7jd52Iq7AXKFzwzL8jG1PhyZBGiHxFDg
x4ksdLkWBhxDjEyzOYXGnxXO3IFiQEpLWPprDm/XMcOf1Wu257U2AcZmp9AwulNo38ZuoTduoAVQ
ytg/TVAi/NwY5dAoRCO+EEqje6kKhdbhbXgdmwA/Blyxf5nw8pJokFO62X82PtgDSrBGV2a6aP7S
LW8/W5/1x4jPKxYStx8j2SZ3mQTMUu64ea99XtAVLNKQ0iOClextxAg9j2OC+K4wM9QVwiJbiaJo
fuHjjD67phgaoDTojHYjcql9skNaI3W8/EvliEbsdN/GN7Ktw8OkFn9DeIaVSk5s8McoWWyHi0Ho
pBL5BG6OCVTqQiDNwqHgKblA3Z2eSWLbU9JSfSOzWcEcmQ4/9Ly7Y+uK+dC1+GvKDr7gFugwox1o
L7+fozDkfQUImSAzVPT3g1EQfyVTd+rGDVALMv/mg5voXDNMLqKMtx2bhh6wDmyLiR5S3ZMrgfPg
DvBnfAjJN0i27vELW4f2gGslvx2SOAbg1dHiTzdkWFzTOZBjHA/NES0w2Qvf2/ah1xkCKJOE1wP1
PS/Z6vbLwmN/aJUqDqg6HJHcKVJareOYdSWZKRJ/pxUKRtRZhR4JCgVl6Okw3U2YBnjZLJ6dLyNW
WBFbwHEF1rSyQLziYRIJQMHG589YktMfshNtUeNIUKoqMhY/ppHM8zK2mv9uI8TKgaS22OqCUqpc
ep+X2CdG9EQVVtY9ZEYva7EQC2YvmX5FNApX8AfNZ9H59NztuX4cEK+3HWbELdb9vO710gVz8llE
rqh3G/8loCyOesLn7LXDrZljcMbamVJ7BsafQHvlAEWA36UIxy/1JnZAUhq578gxUts9Lm+UcCLK
Spy6eOWvTJHklg6tgVNbiVDx2Obxd6EpcMixTyGEVbA0wjOZutqi3elukZx/hjzoa9OBb5P9wC9J
FOKpbDCk3zXQBR4Cou4uYke+MrJOwdYqpNVV/dSKq014/BOQvByrZeLiT65EV0E8GOoVW8dtlMfm
McfG8kOyCcH4EdIhKOw7LVWhzrr42xYFtI+VA0L+73oUV9oyjAajC6MIz48Il29dNNF73eb9XC4y
s3cN5+Es59GCW8CV/9TQOHoh1HFzzJsJHCsC/mfQOcqtJ2Bv32BrMmGUMdNyNZjDTuvQu3ub0enJ
dWkLNBh0apwg9sbp9spWyPI33AU3aexTiBPb/Tbad6icgPImKZ7CTrWYgCfaAcJX8bHL086WC1pW
qiHo4dbky3a0xv8QBopjAjAG24LOzxmM3Y/7Ln6JYD3EaBLJ392c3kQOrvre5baCbGE9bCD+bkjB
tkrjfr3rrAI/vEfvK/6ZQ49NhaBr6mvH0P0xQWRUtbAQw4nYDMc43dGQC49LueQmOyHvEiR4pFD6
TGSYbmbFl6OCffZ+s24AqGKaS5x6+s83Y3QPU+33rLtk7iu4lVy2sSMg+nNyKPpd3iybTb7zXLbH
kHf2PuNFAkxnYLkqydSNdZaSuMTmSWvDh+nO8yl7n1sw4fD0LCfA38UJ8aPLYzbu/lxERYtdbR8w
DBXryyRR5rsIC8Zob2X4y2mxHQso26uQj64asZ1WfENnRkoL+NUXEZ0iO+sSIqYYVyyRAMHC9C+e
tpc8oINkS+PpKIHWvwoV8nIWQHRLHIQN2HWgqckinhNctEeSgHYvdy7j9h4A3ox+FtJN8joiRit9
xNW96CPST38Y7MQi1AjSk+sNW4YWP7TdO1iDy36TTNADJqk0OXtAd9mPlHRhvxEZCds96ZmPfngV
hem4dpmdY5CyjRfPE199c6XoXcJ+DzuusGeL835VNTjBQNDcOwGCqvcRUkwAp4JxN5Rwio+Ijeap
6P/kGuPlJ6JjbTgsaW5w8skk4CPKW2gcWmATNwvfAGBgaEct6R0WGd9e8TsYksNuUKfLIN5ocAaX
i+FrfJt7JAS+MQok6RJ85DHhz3ZM21OYR9k9ZRET3T+03cPBSLJxQU/XCmZK/cbWpAwt47BMFk94
i+RTu85zvJVSICLmDaIMld00EJ7s5wQGfn4rkVLR4fI3hvbXhjd597qTwPRfLjcx/GWFnVRbxgXe
sn8js3TAFO/Q/XIs7JIltV93QtF9kaDjxM1BTx2EBrZXpywv0uU0dp3uEXIIKLKrphaH+lShy9vs
J4tNZniSe+P8zVQQN0JAkMjmdhFSy59I413Ybwfhq44ATqupeR5NC8VYOY4qZ1jBpOPR97Ld898D
WAC/nTBKhRWiJIKM7wfCPDg0IM3ETyeD8gANFE8122eU+LW/4lnt59OOWoEAzbsGGZkCXS3+FJoi
QXcYEzzPAxofREXTdCTvc2QG8H8hDluEOIXJ97+AYc24DNCJhBz8mSPT/ZSweV7PMS5y/Vb4BW3G
F0UYFk6jNj2e8QmgBqaOu8jTCX6maZr/IPrODBffYMhsywi70vxB1Tjwu3SKo/0dmaPxck0mv6oD
Hgx8rBV0pXj68wL/MdYTw+pVd8gmcJeM+I69TUuMk6nsRariv6TYl/YNb+JkX2A7+26BF02WLpcE
YR6QKWQoAAMqnYeC/wwgu4a3yW5tX6crtrAnsY/Z3FbJnmEvibDa6FPPC6cORZSF8bHRKAJ/xJRD
BmAExZxA4EFtnuwYxvJNgXNEE8eD7UFPXrnXaka2Xr7p1XwvrmgNoops4j3Zm9Ecxob0I455GyWP
DDTNxEswn5TfIpon6KOjyLI/yglVtTildZ9t1zlLp1SVmHb3COOJavr23Jk1C7+tBbqLKZ0bH79G
RkzbSTLHIWkG65btRz9K0ZwCG3kHQCBC0vMbohqLETKVlPWXSVJvwQxvq3srcqIGXUVFRsR4HozD
zNj2oVgvTUs5LemeInJEYv/QTyBpNCDROR8aCq4vBUUxA17suzE5GHjLTHqvNuIKd8UHCJHe0Uik
lbNjylvlP6IhILiklPFKp+0ISMoCxZj2LO4/pTSqg+7WCryhXWiEeMB0bVyALoVmmHSoFNkADtb0
RHc4qXeBNzYFzoLFE5KKSUMjI3WHbCsAUFv+oIoC0PoZsjsNymCnHV9MLWyxkVCCcs+37uA42/JX
pKEMA7CJhW39u44gfHoEorLMT93SNflfQMeFfUn7lqZvMsZr8qrD1sfPOcGaj7daItTsCwnvjffQ
dA4GQBcCNnxOa5Jma37rtPXirpd9nt3FbG/nJ6I35G+qyUt3UMqoGeQ8IQ2p+lFv5ja0eeiuPIFK
5alJtfMfYdOyAwtsGIjubcjBK5sV6QZDSrh93RXMZdW34Du9k5Lt5E8ef/tdTgDsew6avwkLpB0q
gi4sTzZ9mmmbsmOCYl/3VRjHOhBURcNu56a3kH5oalJnzxCsiAJHcUbSplzRHBUDQAU1vVSLNt+q
GIU1GDDeDv3ZBfILtl0DSrtG8TDCqtLfmXTZ8vd5AQRTMj+E6TBv6+oOyDgdx8PYB3IHVQR57pSE
VKZYoBOr2zjyn0O0Qp7kHTD4w+iwNzXRLl4oeHcUjIUBjHHRPkcCJw5w2CRx4HHGGCshtIbj7TdS
cmZ4TwMyZzfW3zg853O5rTBAXoCHUXUbkhzgzWpnOgFYbZK1zoKDGNEnOgIsrkSa4qIARPa4JMjm
uS8A/hePegBKYStmUDghHrBG8WW4QzJlFlA9pknYSYWCsix6S5zwX1rhOQMjskKXdx+BbYCiZrdq
qiGnck0Z8RZbVfL9nKrKoqbrLp/kji1DYb1HUXFHIETJUN1QkQI/IxaMMftjVSHIEwBPJo8K+q+P
QiHI40GAhJ6w5Rba1dBwjNAGLgEDI7qmkgQsZJNACFJOcBtrHJhpG+MYU97xzyKV/f4G8g4IsAkw
kbFQOPsqYqo/0bw5PRaiwPeE3Ya7+27nY36i8AG291Ch8r6yI76dm53iXr/pOz6nd32Gn6fEomyy
ZznGUSibYTfkxHDPgCVrDbYaoZz7oSPWqGs/N/HHorByVqIz0Vx2SbMlDzHWK3U3L5KNjxOhvLtB
6sUCQcYAxcJ9U0jaQJHVTvpPj0YTwMkewWCnaW57uLfnGZsQGGetbvgq0uwx8hCjVunMHfRNYJgm
XU8pml6qdUgHRNNgjMch3KfZC9Oc/ATRP3QAaXTWlMr1G1LsItiGym0UcVsv6dxgz8j28MLyaZ6q
ndO9rxpgf1kZ8JSScyia9KPjDIFxkkUAPiM4CaJjisMcua9zbH+M3AB3khqSI15mJsi+L83QpcnN
NvnJvfTICRUl9k+E5TPcntFRwmjPn9Ixl9ENxlS8r63vGnvYW9p+7bv3+gBsuyFlinAGchrVqvff
OLa6psoYfuLDskpgBQj9jZOD6FHqfW0mgz+Pwjz8xLVn+kOT4r1RZIBAAjJlAuUkOElIG6XZ9oqA
kSkOuDY8r1HIsf3LmnllV3xqPdaPrpN/mIrRAQKpoZirLkv7pHKLDWOF460BLDIA+6uwZi/dJRTp
xv95Nye3WyY57pWxBW8C6XbInnKL07CemUtknYOUsbepz7yozQTQ6TCFlt0yNEiBYO2nHbfjbL4n
b0qyCeqYpJ/zSo374PANA8c/81hlvuTYqswrLp6kq+WSKfagF6iRKoXZCKz3gC8gkM0Y+rob7FPV
kAxOnNIpIl+5msxP3AU0PjIFaWeFkPGtP9BV6NvNQydcT2vkVQUCp3iAjG6IShfv3d9N82koe6lD
8bhD+fgH9YFYfnhmEP9brekEkS0ZcjQZyYKjrWCyhkBMB9yHPNMBEQeAZ9MZEt14ISj3VQ6JcXdb
kgUCJwOOvwPbG/s9ta8xq9u2MJ+4cbruCByZQV6XRckf6VH4CAWpM1l3s60A5CsEhBXqdkE7DMKS
HKwQtRBblBwG5/YF7RthuUU6j53OsYjC1zIyjAEhzNjIsIjv8gFnvBKXKZa42lycDLyGVqHbMF6B
psfzwkf/EEExmFdD1EMth35iey2wOGVDvchu2T8l79kT0tPl30x4wG3lDAfgUMUwfK2/NjCm+Xcu
ZbqVHo1t8JduFro1VAiJ5dX2BckuDeB3kGb7EFVLZ7iFHian2Qu8oyAiJxrkiDLIOd+1/xl53Etl
VEyNCaXIWtPceW1m/e5n+EtzzMy0cId4AKbssbqC+wXrvQLw7soUlzGIe9ZgHB5LaM83+Dod2aa5
OIyeZfKnSbcA39YUT3E7I8YNxzMQFgHZW4OqSG6juF6o7G2o/w9C9QsQ2Dy/gaJeVbgidmhnEw4V
i0D397zOryNFzVAatu1pDRE5DLIFcW2i9ICWHejxMepAlRTpRxf0J/H5egQ9sz2TPituge7an65J
ikflSNyXZLfAcnrSH4TO4uM8J+EEOdD4tCuk7FoDrTzhMSm7qEirLg+AdleQHVCsRXcbZCpP2bKm
VWQgmWm7AeT9pDeKFg/9jeJO7ARISr/Dxa5frB1sLcXGb2dMNrRU0E4A7wUEopx3QMTb5R0iqw0t
RM6gjzAbTtTq5o3tQhxzEo9QD7NQWuwu5bqkwDwmJi87x7ARCz29K1LMHyLqfTkzEWuwbFOAqpcC
LZ1oXykbR5XPga7xVGaVafoFEmp/3WHCKbEY73UD2O+RodjjdYamE5mRbfNfDL//Lwzof/L+/IdX
LMNUPUyjUYf1KE6w+J2KY/JODklWsUNygwm8ZCXcmTd9bavmNrnNT/D4HdhvXeG8QSr3f7E3/S9W
U/4fjrJUUetBe6hDI36QHI+jvLWQ6v3/jT3/m5uR/4epbEL1R9G0nB9jnHqHDJpS9IdOLWScaD4u
JXi3D8hZ43Mez/ALS5xZeoQR2SHPcio5FMentYeqC/G///17+nad/U+/+P9wo6FEAvXqAbbAwi2J
Oao1Z/JxwnUNaDXBQlUCc97TE3LjETZsV8G3CqoFWVTgeaftv/xm/hfL03+GVgu/r76N/i9n59Ub
OZZt6b9yUe/soT/k4PZ9CJrwRjaV+UJIKSXJQ+/Nr58vqntmugtT3YMLVCWQKSlCQXN49l5rfbsV
YcWzMffTxJ7PIsLPze7I3GEetZ39vz4Hf3KC/4iubptu6UzDsMOVvp14grEpC18rcCLssrRCIf3X
b/MnMTn7DwF2dPTGLSbdCtEMdMxAWhk0iJf/zQ9xP4z/kBCrW2vswFVa4SgKTAka1X5cbET97yYQ
/NlB+kMCrW/ipqjjCLgRbYcNcZl95MoLNNp/B5P7s8Nz//d/+AC9pvW4GW0rdMwmIBCKfZqM9b+5
mP7sxf+wlEQz8qlFJR/GeAE2Tjuy/CV0Zf97Z/YPK4Se1QbWXI6Nvhb2RvR0QLu1evrXL/4n6XD7
DwuE3WrFBAuAyyahMfvZlel952Uv8FkRBmiT1AMJctpSvVVf/vVb/tnR+sP971hzM0yiIC2tzSRX
hsU8DmIwHv/1q2v3g/7/WF7+iLAWcjHscYnNcJBRI4JObdzKY0iWlX3aRcm2J2qcuMffWHf6FW1u
ld+1blUj39alER8TU9bxs2k2beojOE5K/LfT+D9+zv8z/qpuf/sVuv/6T/7+s6qXNo0RbP/5r//1
XBX895/3n/k/3/OHb9l+VZf34qv74zf908/wun9/X/+9f/+nvwRln/bLw/DVLo9f3ZD3v78+v+H9
O/9/v/gfX7+/yvNSf/31t/fPIi19mhJt+rP/7e9f2n/+9TfNBuqrk8P5hzN0f5e/f8v9Y/z1N9JL
732fdvF7m/zJD3+9d/1ff3PMv5iqaqro04Zw2BByvU9fv39F/YtuWa5rM3heUzXr/pWyou7562+6
+RdN1TUkOwAHlrDvhK6uGu5f0sRfSAwQGECA40eFMH7734fin07W/z15/1EOxY0wTt/xwjTs/+nC
wr+K0RzrpUsiyjV4w3vc/R+WEjUCOsH/iG4Dbq2V5qUXEyQJ0qTdpONQvTULYsaClLBPblq7WNc5
KYeQHWV8REgl5jJKL2eI/IvlDg8tXm56LolxMxVCBjwGL8M0Hcqud64TbrXTPFdhrWvGQSIAhNn0
y8Wmgci3arxkYuy0uvzI1dU5pqazWbpcv8025E/awKeMvslmNueQ9M9rYlU7xX6P1tHx4wFfbXsD
u3tp0iFnZ6d6UWlx5/9aLEBTlnBegBjbgVFjTxYW42xTSkiahzhBV050scQhO7a4sh8E2vumIe7J
Jt/4TnK3SpMfwxydoNZ9o9iA+yy7xC/Lsz0j+meLxg5KJ8lYsS0sjdmfdHAxSTeesDW/Jg6pkHSd
yVXt9SVZNxautuPk6oHOnpbtZLqpayqJfPmaJU0pl5tbT/oXmow58d8tPqBom071i+DZV3e5sRVp
hGQ+zjgROnz5ssew2hlYuUT2nssGA9eMXKgX+tE6tZE9ep29EAAx+gtKfxLIsvolDQ1RpPXzMvnS
xaAHo7G2nhXzUJ9GjqQ1KE9O1zxHgAaOWUS4YlmqkxrZiHgBBqJrBct0U9kLVp3U11eKGfrrW/wU
QHsNghZFXYd0U8U2plXiWS698Z5QM05PcR/WLVFRQTpbXGgzPgvBcAFsgJQfmW2E2Ei2mM+STdY1
VIBRrBIhc3+0bb1Js+ydpve6Gbu7cV8dtgB8fY1LSOo3o7M3FIM4IfoVTW2Y95KilpIqfRtMya63
yq2NSPDGua5LZ3XUyWarowzmpnT3Q2G/JSkhk8RVDzOVPqbx/Ewbx+MszzcoVnT8R0PbaWrdB3oi
TiOciQ/uj2fDzfaWobYvTVYnvkX07VHE4pZprnFolXxjF4E0mvpHxxFP7uktYWrRexc/NGnzPOdD
vJfDs63q8kOvSIWSNGbm3/sYR+ZjSzvZM6Shb3tjYABTV3wwDRBzcWKwo4hoxeXk3JDg+oItXxyF
DUOIN8JgMjDWwOmYL+lDZ65c5LFIHrqVPAwJhwiDUbzuijWrDwp8/E0uZkraUk7bjhEJicuhZu7M
K+bMTETMwHRlEKugO0hGwmvb5WX+MzVanU043lD7rtfCSdpMcftraKcL8hO2CarTltCDiLC+po5O
H1mdgtIedozcIG4VYWMpcT7XOsbwsd/Z2hX77m7Q4i2X/qZs+xZyW/fcYKDc1Pa0E1V6QA6bjiYX
aO+kGe9hf8eSR+IYk0ubuEaQ9Dk4zsbEkxcV1WYYhHtY6BmqC+9vi5WwW1q/jckAqtEd3ujUMXK4
X/Mflk4eODLVbaZEJe+gzldcKk9u+VbYTGYxEvlsyI6yzl7lTkVUP+r6rGzi/tSxMIiKIjdr2q3T
Ku+VoRxpD4XTMiG/F/RLBrc4FYN+WDPjKtOJzNHq9pteEdvaLfuNci8cYZgRF1gYPla1r6uU59Le
p6I6zzreaMxGyVaJAZiO0yvskXanpZ042KK5YrWJT0kOcSdlEtWujrb0tqwzUsdjwQD4sOPMuWK4
RtPB4Lfbzq7108XmcR2U/IgtRPsQbWOTn1DZKMzrzrATz2i61U8cPOwxm6l9lSPSdhYF4zw8SdUv
hdZeatEcMiGKS004j05pCeKR3MJGWaN+n1MEGLlJ9rkjOWy9yN79vtQI9Ix6OooEl1be5htYmpDh
kk9jSIiOihLEHbF5L2ZYZxXpJzl0I5VTLnw09xxVLJQTcKTZZQpC2t4kVnCf4bVOGJXroXbzn86g
P5Zl/aMl467P2bk511b2c4h7krjIjx4JbdU4VBg3L6ThmEPlto6ny94MptyhCc2adXTq6VwacX7s
R41PLskykzHpfDlwGgyTIB9YjE25rPo+iqPXbgT4OWgLN088FqEL+9GM08Ngx/gxuuhztNcv+g40
zqgCYxVcEd1Uh8BbU9y98ftxAR8w2lrrAwfY9Nbnatkk/5Nl46zTrz6Z9rOWk7jQHw0O/pZAEjYG
Ud3HvH2YeVMFApVwQ9cHF7vhRRkZCYspEV6sLjwUbOcFg4xBlbzyIBgejQ5BF6vtq+L2Oz0b5k2s
Q0/p3WmDd1mGcNWei7u7JXLmo1Aa1xeNm/pVEz/E6aheljLrPd1Mycdj5j+v0jqrjmx30WhZ+7rN
jrnWeEjP82dmMNrSdGqizJX5qiVlC29hjr+bJL3kpS/HS29W+WM70QzDpzwfq3x9hOUZf1kFAvwC
8VuPjD4koXBoCRQfBpQTCG/Tre7TZUekW2wR0rp9bmB1t2I5blexIhK5FiGhCmPP/Q+tiUzCMyou
mrcIX85zj3YzspUOlYxnhdCbaDdq9s1pyvyIr5BW/KiPe1DwToCklu9MWQYTAseppo/vNaNlM8Nn
anyNYS+vHbpfKJsuCavKNnd2S8MhNtSPZNHK5zn5ql3F2FhtZV9gKK2bJE/MreY0SxhXlFTY2dG6
suyo5KV6KvGrA2uYhh0LlXFkfgVMgLUPYS60R5Jftyxy3eMaG1/jSh2A4ceTA8kpldAPp3/Rz7bp
4nSsHjEsrxfRXhutH45TV38OzI8/8JjD4dvcGHqghwSsP4r2+6KuxVNF6s/Qs7PdxtduaKxdOTLu
Si1s3BP3lE5ennloxI9qbAEtUZQw7Qv7HLWWerOs/LuRlO9Zg2dHlQ0mnWFyQgOF7t7Of9JtV7nm
3bIwmXD1Na4rT1Hb4YCY8WlheVvnHd0cfDnEwTY4wNu3nB5rrIwck8rCHSLjt1SvW3+BexkNMVwO
AQipSQw9mEyBs39Ymi0mJoExSe88zo5y7JY+2w5RpWGXak4CBr+vtzWykLuswFLUj65ch63pDNWx
d2OWMtl5Um0JI+pCuWSGcZsUpzzgXYqvpn1qO70MUnvc4oIUJx5g8QFrSphyneDlljOzamyPA7kR
BL2kqpyIXT9US/VYFiv+InkuHPFq6aUXtx8ZigEmxV1vD98Lab+xTcpYNgiD9AAGRqZnmF9pppEl
aZpnvPJkeh2YQ+lgxpvVgH/fJb1z07E5mnTPN+UEDkPaEEpcs9BurqKz+RvjU1E1hieL+alZ2ewx
szO6IN894pqsHutB7w6lCUxUzWfUA+RRP1MyIkf8k5VOL5be/ViRJg6RGSU3V3e/oyXuhNSKBxh1
OVaBjuR7X0QB6TJu3UkhTE/+a+cqqeuhxeGZG6On0UrtGw/wg+FqFwIY4/MYx5eJfeKpbdXhKt1h
JIe2rGxhTZ4BDfO7nWKoLwBDykAZTcLLsKdveMo+YgySb24J3CMZu/McW925UdL+XCnrp5HR+54H
xUePbB4KQ9jYsTFmssNsvIal8THGQuKReJhfI+6ITVnM2kFT8pdmGp6J2A/+0CABVcujboMNcTXW
RyXHzDZ2Xw7H29etZfG7BacrhtNhs8qWfTsUXsXy6vGtmFEQ8VAcFYW9JPrhKR3T2Ss198UtHZON
X/KDeAZmTdxo/aJ+x+Q++UuC79qSZsLuE4+0Mz6ti8m2nA4FcW40ZjW6qal6mfr6JXKXrbDMszav
2WtGbl3NB7+Iy/4ItkJnoOLMtj3nuVKyjR5RtC6xqN5dofk8lL4wWRD5GjGz3buBJcahei1in1D6
Zm1jWKbTL+yrSLNieM2L+eQ4JpIJBRI6lX5IS+NnlwhYQbq5TZva3Zgx1pxxpc3kYPDxbM2BhT0L
z1jkm6J06e3VtdL4hKsp2aL9IMMTZvD0WUMVrGtCAl1r+0mq4oVwlv1A2jJC3NpQV/iDvjoXZcIz
gTWmTLQXrCdlyFDuM3CUc3d/YEY6c7oJKwW9wWY3ppwgdvfWRz2316izSSJFVUZ6kDbFowHkAJNj
9JbN8IVi+5QuxXOmzYdcZM+065/Y+SXbCIfNyEQ8JarZGLFTIzF1suzhRx8hJrnQtmuu/+8tV4Si
K+U3Euao54qUj4TPH8wm7bdaRdsTMbcGPcsiJNfR3hLgVFnl/RorziklBLIdRP9sTe1cbDQSXqFM
q8xboV9Ar1TMg40CdAXqk2xMBTG/JJHu0RiOb0tFjInoDitOo09H4nNqnxpegyzrlbkYScU1V4I5
zErv4kPLI2tbQCYi+GeP14ImdFNnCrHLdbpNsujZBv0qytk+ljFuwYZTbCmp4xuYix6t+x+tPn9U
RJfxWmMrcseY5MKQ2N/qdd0hVAwXx7WfG92psLHIqwQlGXAFEhubzb3RTNbJHJcJc/RQ+Toe9HCA
O0gAKoYENEe4klX7nI+zEgqtK6/VaB21vvgwcJm+Isg0nXamSbGE44z9dB2tZ0RBNu3Kj0noryQy
+QI1RVYtr9JK3msAWy7BVTwk5ltE9GmXqWLXMZBwsmf5JsHzk6Zzk1AgyU40XTAzbDGOrod17i9R
XERbZxrxk+XpyXCJ7MQO8T+3HIOyZdMM3O+SZYPi6cPUkRxHTx1JcYSm1o77yDH2uFJqf6Sn4/HY
VJv7pX6qYk33qzIaWS3UfK8XECGchHKH4jD1WUrmZ8UqvieJAUJKSd7S+5XZlMUR4/CAx0PL9p1a
tQxG6CTxc9BWXauTbW8w3dcJJipVrZWPAeKJzhPk1bI04WeTGJ7LVhK+RVUrFIbNE5KbDpISl3h7
vmNKARV4pLdHDAsHGdG6aNZs2YBdwqxoKPjvc1PuXXX0lSxPnnr5vVzsMcADN7L0iQuWy2bP7Pko
1KRGTjjt57PSMLy6lqK9dNl0cGCwQ8asTmU/TWcZYweeMC8rFqFQ5IgkUK0RXP7U9teeBN1Rs5Sz
ZkW3AivbxV5L5ym3kjaI7qMnapG8p5jbbxhB880Uufm3FsulV7C93+Jrx4u3TPZJR0Xf0D17Z6yU
iSjay5tRz8PeAtyHgTZLt5FNxLCa8KmQjEmPFuttr1oL6CzazfVEoYFiflWNLvMNg81Cr5sQa8iD
7/EonNs+PbRztGF0oPXddsttzMWSZDl8rdXEqLyuJaCCCEWtaJtDqjJm2Bmt90k16tOsteKe5Y2C
UhC4FC5zuQE2pYmuhmYkyTf01MRy0odvQ8ltqShl84PozD4FnrDXGRYUtFXyWTBokXRsx8WpaaYb
tAV+Qco3kAg2hs20DNsVbzPGY50bHV2WFNm1S4prOabLlhw1oVqhmfsWcg7bT1ohTTEJpqoU48u0
BEsdh3NGC4OqhQDMyHJpJdc6ZfGZatcMSZqvPFhjDPOuci4WqZ1mDEkHnJkniS3WW/tl3qU6R9I0
lS8Hn7NX9VJsSmFf476TflGwKU2nbIKpkWNuJz1+1KspsO2sONBrKkJyxLjMKqwO8eoUV3oRjzn9
hYLY23bQMqx+ZS0IwLklAUyzw1oWjexOE5XtAogR3C9tUCw6iB6znXytokgDlP9aZEC1upSugJPY
HG5ZuqeW1gwID2UXYfbZmqb9rBpW8SS4p3UZ1MO4PBWDpBexivSYOA/QT9WnpaPBp7jsJI22fJin
/BDltXYxUrpGXQQfy5bNY6tSVuL/MXedM/3o8bge+2EyiKstTn7k8hr6QntlgG8slnctXzp6gtO2
TwTVWeapa5M9o3FbF0JRZDlY/E9WGjqEFFinY3nS+1qeanzCgJvKeCt5XaukkRA5zdnU0rAQZvM0
mDNjM634YTHvJZz+xFTcPSkX4y3ukdNzg0fVsmYXG1eALzQqXSyyAD+X7ku5f6J6PHUarjeBQ3m1
u+EIEeS6pJO5TXKALmnJzm0sigDrQ+vVltpvLB3Wk8yU/uYw2lRMRrK3ilbbsCda9vc5s4HbLnT8
ipbvTUV7SuV0k4pOTDlqCA6509MUVTqayeqXHW7NSAAHW6Bd0RAvNxnHa4qLp1jK9ygT2SmO5g+d
fGRfiSNpteNqyR/Dum9m9w54HQK1Gr9mQpUbMBJyr7T9scxzZ+sYoQrWIWhzPdmkkclHdpAF0rd1
gGNVVqrfCmgCTK+bPfLnR7OcHhbJY1dvBXMxHCgO5A8eRdY7yPl0L6SZhpWRpkHBMjDWKtbPhoJg
8WvsB6vePcWJPOSxO3ijor6jYcI06+OnvihOulI7WD5T2pd29GG0yuc4MHHBpo2VRhkjGJd92bdX
a46u2j0y1/XaLq/KfocLFcPCz7pT8JbiJdzcw1q5re7iqr+uSXZiKLTNzR77yWht8bxgy1QdDR/X
52yz7XXHVPPTPLF9TddCiJIqre1x4ZnSPrvgNy13/FgTtTgUP0St3ISsdwwfB8mABcKnFFIhBOuh
2hpPc9+yVlDo0fWwv2O4XL2JYWeB2kYeamQVuLbDxCz3pn0rY6yIchHYPypjr3TlFGYWITszOtKD
8fLhM6l/1u6S7u14vWTKrwEpv7HB5s0Akjyy9a+FFN/w7ytH6MheZ5SWz1u/rxWlB30/mltNchxM
koMN0CZGoY7a2ZTtBdfrZyrz7iZrPOlZTeedGrdhYhnPAR4ryUNWYsEqAFMQP1qOSQE3EK9fR2Bj
WQ7N/Q80s72eUyE7ALAKqtQxkeZRmBW1uObrjVWdEvebxRT4YyFslbq4/hHJpDnoYuTx7OifmPcJ
Xo9Remxd4JKd8TCPBrcrW7OB1srEfFVCNpBTwD8fGpNIu+asbZgyLNYTViF4vE5H6DxfKy61ZNJf
gP29D/VysHX9FFV3w45p7qiTDEBWy5lRlD8iq7mWetERctmzBbwQs39dNfk0znL2ZCvO8zC9Y5va
ytl5s01xS+YwX4dbXf/MovsmrYQOZxhRCJ6T46bucSZuGkvv8QapPxn82AWdNrm7KOdEr4u20UDh
7KVk/cAFTMqVenJ0uDi4eBNNfBT1KKgUISpgI4p2rEvEVgWtflHrAZGpX6lSvWUjeorAE/46KIIX
0x/ydQ5IpLJKN7FJq58XNKv4yV3Es61njDqu32K82Y7RmCFRpBeyONdEOl5S6w9r7DwrBlX6Eb/e
R28536BpvrXrDLWJFAMRYrQaAvw4/uN2OJms8Bf6h51WO345sRzEHv2oKFCVuPWl/eKQR/R7EAEB
+UTfGchs9wbBDtJp4eqM7dHRiC27aq1tBkeZLmpLR7DqqUvjvHNDK9c7enuOs1+m9kTrfX5u3Sdy
6spGj83oglfrzchBPCLRxXQDup+VxbzVLJ8+49xOQyXN3ru6fLdBBzx87wFEerJpwK3Gk32Bb0Cg
Q39XNYess9xpXVo+D25GpjXlHCQT+cqEm8ZxSWPcB+Yc8mZeuJbYLChD/QlL2ti5mYopCC5vIPJ0
8JWcUsbVqeZHwyDQcJ8HX/yYRQoGcK6zjVF+KTiBw75DC0pxqG6EAjaUsUhcP30ae7+/qCGb1Vvk
2GC7Tzar48zXRG94qmH29EuDBiYcbaoMfH490uSO7M+ui1f9hOC5bZUCQ6XaEi2Y5nsVkBXBypMZ
Pak4MZXSN3u0Ezo7HI6FGDNl5jgop9RqCVlCVcWWNjrHpAElWAbYcwM4peqejOylzrSH0mKO+wLd
FVVEnsEdB5Rr2nbq0FjIGDKManGOTWedBkH0EI/d9OA6xiVvdGs7kxLy6eK/6pMioblBxxVZfcGJ
Hx9dot+7BhyGBVDZS2fwhZE0w7JhLnfLDnSncb75yMvgJ3YZg7AihKhYg7HnusSe58o7aehnP1c+
bCseEXlBe5XWvecWkDrEKsLZwCWPEeatkpKHguo+2iR18U3r1WXqhhfGpXcHmCX6Vu0belM1SFXM
rU9uZXziyrpnqBbQgerwOiVZ8uqrDCjyCg1BAsoE+0dQB9syu5dsKus6k7l/uZGgh0cl2jEX6jPL
qIrbzNNEtbzg4mdtTceMgkchiNzwESuTVAgRZDi7xqjxqK3yoFj7A82pbjPLuN1x8EKYUU+08qMb
sV+XdsKhrrX5WmNUPiiHrphgsOZJGiQyWYPJabf1vLFyKoZ8zB70cXIOmUqBpmGy8nqh/lrjqgps
4NaQy9Lr4LTZDZnxlRCNdmpdg5BBrf3q6ng54jKnCyOHQ49ktbUtVpyxL04AYto6/67W6gt0tmBp
LfObiPTXWnRMq5uHel9XA+VVUw9QipFWKRWDbKpO5MBWfx7rkzLvBVMK44oZsmM7PFZACM5dZ710
dqOFKv1RRuqWZ6cuj3Vpfsz6Uh3cdMpva3bI0si4DYO80EIE4zi6k5fjVtlHHRiLzrXUwJYZ/RNN
d2jkN6AK6uYXwecvsH8aIKhkxfTofNPgAkCwWG8K85sFOk83pL7RvBQ15FwTvBx7/H4xi106F9yk
rPIEjaz32KASIR/0a7ZLdkrMyGNW5LStDCBmA+loFUDatsiZDZzeYX8LlSBttSacXMzq6DY+jJZH
uxTx1kId2axeY+BUh1kzbuMVfAk+Ao9IA5ixHh1R0amMK3r0xdp+ZfZoBWieToYmbsOy6e4Y92mp
pk1TT8Yu6qOtuhTDiX4IGNm4hggztGGmWc1u6IkK5iod8eK+QdY/eyAhoYZ31Qc4mIYTnFXPsZCU
CASWocUJJ20oIuStkVjdHLipkwbwi/a5dMVeEefSrHoPkJMW0KXc9cbVUAo4SNBbH1elNLcMlFuP
qRKu+RcJk/7JkN+s2ATx1zmH1IqYLw/AaKNFxq6VeUvkJus8sq37tRprUrWSSEGy+Aq97MBy7Jwc
e6P7XQSc20CahnzcbG3XmLaFSsMKLIdF86KNdgU2R+zScTCuoj3ALiEWoqpHmg9IY33yqGWU7ZZY
I5gAigkUDj5VynNHow1FkiQOWpvAB9mFxAM4Dg6Mm9atS3VrZ+uv9e5tiKROsYvDLsLUACCRI9VO
vRLY7qZRTfObUVgHdnI/65EpbppCu2q2628xpO/ThNw0aXSKyiSZXqCpnQO4OMZTp+nuAWPD7NXV
ckwX+G15r7ZbMTTiRebWZ07UmSwyCoj6FANn2RQrc8CK7IfS16/lKk1wtfgW4JhN5Ke7IWw8sypR
+owF90B5p0PkLwTOmLlO6xtPQei0qe7NizZ6ei7eq3DRMf43pqA1iF/DddLUgwI7nuu896cFyOXK
LRxRn8xJUfo9BE4/y0SoKCDaFUgMiaigjFYt1CbRPlmLxbZBg5Xbau6bM7E5S5ri5X7tbzDg46ua
cG04HwbscV+WWbex4+WpVo0Pt8CYr5MSVxM5EtjsH4CCCy8zR4WUR/5TLDVJ5q7e6Gn0ajpyeohl
c7YrbgILtA8LAGOXsdXjdbj+fpvlbPv5pbt9QrrHNwX7eTefZVhlxjaLDfNcjOq0m9qo2OcLzeH5
VRdsULp6Lb2OVII5Qn9Om6P5t6qHd++E+XiPRfgZ5kQ22L+KlTbbPGFbnA2oB0q6fLPuA1bgVgFn
rEeW8tVlt5Tmd+jqdIzHyDlnFTwQkrbdmHwtZSyCWelZNBYEG6luo3yx2UxOu4bA7dkZ39LFElts
7gaAOjYcSpW4p2xEjlVpmzMjjEhuPZZhtuB5MOLoQLDqnUxMgypkyiNqkO513Lm72NaSUAE3gM21
joKKNv7RGoFlwFdOg3GU4zdRa9sKFEcCk/+NDY0aNg0lw1Ib2psCsKybEKwKkoV+T1DwqSv0kI/9
QfxuJOliqVdzBo5tGQfahcOz3ruX3EwUFI853uaifKoWozu4mTR9qIWIkaNYr+x0L52Zuls1k+mx
ZkfvRt38lCgFCZIqOdikas810yW6Vva3HntTk6Xxnq7hGz/OA6WfrSC2ufynAaPUQKbDNEUEBKIZ
zivrS6arExI+sN5FxlSoEPvhEc7n3/8g9zgQqqOHtwB5uqLcQWHrnxZwwKfWqStP7RJ0bZBZx3qx
twbLgKnp68MSqS9q1lW+OtXllqQHkg61RlOkxrHT64/RitID+YHugcbjth9NcR7KPN4yepy25xBP
GyIXW3U1p0foc0Y3oYd16oVKIGGPzSrf9D5ZUe1kZPWjm9jr2Yr1AtBUPfhaP/dhpBpfjhjleeE+
AVdJlw+SUF3Fk5/3Vn0iXR/YADTOVVOc8QK3Xr6uuu92w7yl1T37RDcPmtlqQbma6s2E1rknIAes
c5ZB7hbpF/yc15FO6gmKEQEesJrbYSXJALfy0PVxv59T9yFpGBtZGwAPhcVw5qZC1pyIyuzEWPRe
zQN+XHXjuo7JFhJLyr+Y6m5sBEy8e+MpIvUdFlns3BTR/cKNoPspzRLfaR3H75TWCEAFMKJ0Kha/
yhBBsrlpA8PFmpXK+qF3S3piRXeQGVF2Q6ox4KC4OqzV1k6t9DoBiwz7ISbGRF74qqTDuONkf5Nw
UA+//5HG7Z4kVLdzDMWzezHSCyU7xZWJq6Q5Za7odjkupjCZcAgk+rmAZ/Ij2hNmgNkuLAdq74p4
ZbHpMfoKLCvNj0xmP9jMZrtsyZlOdffBSOoIGK72nUczhy0yrV2n6t6MCiTcJssOUdwnntXWHFrx
lmOlinE/PfcptwmZrTWO4o+lOeuZ+4LjBPyrKbUzXU6xU9x2ZO5e/ZA7ZAnn2TJvQ9GZ2861/Tbv
3+l7dueyNFJ/iJsvvVALRK2JwdopPhTWkPo88Pi5tlnp00uUJ9tZXUhP0NWEmbV7e3bYmoiImk6S
F3IV8qiRXXo6We5vghsbf2JegHlWQwvi3Us1yKOtKtkO7htmvGK5gbZMd01DYGvKenwDTauwyzfh
GqfDuR10k3448yBSdsud1o1hUyQBjOslMHAGU0TTRSuInATqyozoTlnP+VLQ4yrh+ih6BFVKIHyP
NViKuy/91ax8ifcE8lmHKWswPapSxKmV3wb39EHtZtxQBmevsEQd0HZk/kETxTcBPBkr93gm9P2o
oMzv45TRIrmy7tKxeqw0uziA4Xlb7tHExRiA5Bf5dzrnpe86UbnVrbU86zSwe43QIOzGZduqdeGD
GENubCo81fW6XErYSHgd+2PL8L8G9xYVpnpq1BbLQDI8y7X5ZT300RrdZGLdZGvfa5y2fTaH6WeZ
jvuV1p9dlX5szZ3HIhqHQ1X/UtiU97r1zcDntEtkgWEo6bG1Ka+cYeowqGPScPQtwTh0SCX6Rh13
bpxBHEjk+xm6dNil+sJAE2vf/C/mzmQ5bmRLol+E1wjM2OYE5MxRpLSBkZSIeQjMga/vA9lra+vJ
rHvXi6KVyoqkmEQCN667H0eMVCSAN46b1eFgtddW1Mlduvaa6gYrw1W3754sLO9rGLNLultUOMaZ
VxgQ6KRwd1kQXofWO/Z5WEAhIHz8OdGje7R4fi5dxsuB6JkUIyTByNh6AgtX53UMhzj4Wnu56HrM
E8mF1YnQM21bGYudP1UwxDvspRpVB8SFBsJKEJOrud0YnKbvcJdSKtoOHQCuUrjvltLdXQqwcd8M
xbex4s20CGumZsQPOeTlC40PkZlivV02hA5Xb5H1lKgsMCuVhI3WH8aRwO3glj9Iw1Fnln5Vi6jP
pGIlxJdNsnhdCPQnzCYwsHDUqRgY6m2hWOt3EZUF/vzh9zRatMV0KVCxRrpfDCBfToOboRygi0lh
6ptxTOtNpjS6sAbIjxn8nOpcx5q1lxbUzqH+QbCds9Jvq0/zAzygX7PZHmYOMHvuwO6BSzzRzUNp
AaZ1vTE7AKPkHiQhOUKshAg37wZ+wTvMKYy3Kz/UzteeDXUqVNue28z/bbLcXv0Ff3RoFdCVxjeb
fMwOGV+yCAa0hQUS2rcLe0bLxLe92KdlsclLl7O3s3Vn2u8Hi5deUcGzMQZzOXnqJoHbbR0zHbD6
8eskkNY1IxpMXj1MBsB3jh6DrEOf5BjGzHoX2cMr6Vzz7Jf9Z12XOzTzg2vXTwxnFD2otLyiYTIZ
L5xhm6LZx4l3ybLIuOY2O2U9tUOQT6xKfEkjk1xf+AlPmt0xUqJNFBy0UQ8X10Xp6EEx97iUJQie
pVY9FfcuIDznyUx/jSNJ+mFiyi+QKPNpIOMf2YqhXUQwo/Do+i21C5XvPhSOmXy0dfbh5vhpzN5+
G7L2Q+TRQXdj45apNnoeFh9rl1v/iNkdgKAKfSipK6/ui14WXkKCkj+9iCfeEDDXVO9ty2k0Xxq8
X4UfepwBdo7tz2FCqTYaZN/vc37BOyhN53zM5qCzR6ALEYsUlvjmhv2ltbdafJKTTlF1CnKB/fGo
HpOuX0t5bGP3949G5KhHU9JLwjNIw6WGvuJVRIqx5j93fpAAufi9wj4MA83CNo2nWbfhMiEtW6p/
dt2eJXF7ThspzqLxn6acyjynncp95KSA03T8sI3ORMMC3ZZ1/mFyyNChg2v2+G3TYMBjlPP/Qqgy
eSQk7LVhnUXRPmqKi6GPVYhRfuNFbRs2iqG6qW/x4kcwoD1vCxXwZAut3k/E7SGbgPXDosBig8dL
ab+OC+YxwXlW677TusXN0VwN0zxOqTBeIhZ2J4zS3OznqnkdYg0/mPTONhRMfBFZebcrPNmUPe0l
wM9Q5Y52jEwsRp7jwJvAUWV7undIhuUyG3hfl6KeXkRJnj6GaHtU1YCpxlr4xSipnRPR9NA/YfWZ
EbtfjSFuAww3DfrylmS6df77AU9lFSRyfE4tl9tC51058ppnDyxkYMLq2/wNX/yfUijX9KslIv7d
/+eMyX+Ipfwvsir/4xf6fxxWoYzsX/4tB/Jfwion3rJ58lH9/u+SKnzmP5Mq7j9WBritc5TiyemJ
f0+qmP9ABLcscn22b7okSP4tp2L/w/Bcz/MtjLyISnzGP2MqhviHz/HApwKDi8dmFfl/iqlY/zWm
4pueaYDZ4utZtmP+p8ieXuoZmjRAqbS5rdjKPbB8+Wb6y92jiftmaTE8ZCzeLWvI787xw7jTmj8Z
F55dkTjxKKXqQRoigIvpFerUx9K41YlS9XgHMN1FwiH5K7NMERm1q5uXxL84vlyJzitkvw/FXncH
4hXet2Uuj3a/GlLcnq+Jel/JFx1M24cqgQV5S2kH2LGfbMf6JsYIuzbHLN5WcAl9AO86jBC13rOZ
fJvtZE2XFGZl7XcxqQWgqQ3LPL5sN2xhPxo77d1r2/exhZEewYzjkVUGDneMXgcTbHoTXS9aeZVF
TgkZfa4bWpd/Q0s4ANZePUg85g0TOm1FJqSeWL0nP7GrZZvC97A5GA3Gk9j/ncTxzp/Tk9ak757k
2O+15QkIJ+vdPn61POyKOSIRRpdUA0HWsCgj9s6KtylfjHpM9haZwRsmpg3Lo5l1ZRe9FwOLbSFn
RBrRhmBRf0Eosj9tNk5zc8GWYj7zfFyuy1xuOw+EulPr3H1ldTLMIrsnRTHekjH0dZ5/bkF1AqzG
R25PxrXg/jXPnvX49z/VMjnN7kLFWWs5d4iVCksu5lzT5j5dOlZ5SOB5PxYlsmM6F9Nbgd2EfrQ4
WeuZ4kNbo+q0VmK+5jGrNuX6C2Ln8AqcobioxcILrzF+afDAXFXfNWuwYTUdytJ2XtrOv1iZPnM2
7d5jT2bPaim1E9bUebOAdpZWKz9c/4dp4ksEt+7/xhm1oyib5x7FWmfZQ33r8sdMYslSZeUEFtWW
hwpuGRZfDSdFEoXafONhmGIk9tHz7BSxj0YjDX8OKpUMuWV7z+huQSvKHTN1BlTDZLpo6ZLpDBTL
vx8gKeChzpseoICX33g4lnvNyH+quROHuqXmrlTOj1yQWlCm3p9nMdx6sAwnHEY1ON/xoyncOmxd
mhOlmz1GlCT8ABH/WiAsRv2sLmleLQ95qU46hXyKZcavfvAZpWb7TniEDggYCRiuwO0ac5aENTv0
QLMWiBEGzF/bdHYEHOsNZwCPBUblasNRQ8ub0CaE4wft4l66jrraMSranTPqhylrqJHqoemQ3Z19
8VAM2EnHWONhl8tixbrB8ZuZDmXBhiTpgTs02JqY15Z3azDP7kgdGdR7kAbORcHW3Vr8bQMddAop
IiPkEhGXbBI9a4/80up1DiTUTk46ivHZF9UBhOccCsNCRRqG8pef3itsWnZRFj9aTJQhrTkR0rJS
j+wvtlUUN6/6ODKNUxiSMLK9kl4LfDOeD7iEfZ7OLH/0ZE4RK3EQ0DY1nXpQpWLus7tnlRcLmNkL
NMinnrLto6AXheotJsO87571hBObY/jlFtgIC7E6D9LUDRPPiWhhd9pbYmosolSxF22Hel35ATTn
gA6J6nkxxY+1dd7OI+1AZVu/GTQFNS4alpNTjuM5TVkm+pOog0JYFAxk5CSAlbEtU7ivfMgOgQKc
imNcB7COvvuM02W90siVTBQOj1b6Wy2xf3VtZs2iTI+a7NqTUxsXPS1Xq73tn0xqCqORYg+qNRJ+
j2riPJ2AsmCVBblzAFS5qJ3QI2/nyca6pblmkTx3Mm7gEGbLHlR6LOr01Z/UUWDxN2eRXChTGLZu
1HXHHKme16rag1qO1qJE88ApgXP/z25umY+F8Pe9cKhhGZotR1/tVpJw8TPkaQ0ftaYN1NBEK3NG
B4Tq4qmvL93Iql005Q2e4LeQ7ZfW0voWG1+phAKICaFNir1R1WdehY+GlqWNp2vfC6GjzSpKIGRD
U9XpMGyc3205fSwtq+S0116SHBGg11qkSUzqXD7Ps9kj2qDRU4uzicys2EIW+bLMBkuvnF/0oXnm
e3pG/quBPrlX+S0pjTA9AWF86EEd+2cl2mY/En+GoRU0cnySjUd9CZP5llpRIk6Lfe9l4Z9Wru/G
mLpbTcFeo+X+aXC0V3TlCOt4EsSt9SBmsbY5sVgikPaQ0c2yAb7BxZAeh+JBzQA/fJb6sXeFRaGB
oFYOsMhKmSzYSUBwb5OnRM/aEydynuVWjY4rXUZJRy3iZFcvAq/kCQHvIeWAE0YJslRqgymNpl/u
Wj7TS/WelczEa1r2YGK6DcGP72BUcy9+Xmn+GDvRoDKtay5Lh00YnLW+s+2OQqpKjWE00WZpq0Oe
ypmfIoofFwVucIrPc+P3L0IC8R0M7DYid+5DStdpbRNRqDSFJX6Pk9U6So+/dpTS6ZHAbt1yVnzJ
cTpw3LEPifT+1I0mt0vCbaosSZ+WCWZ1v9X8UPrWmy0WcR2yxNjYUeJf2VN1ZisfyqV+xVFn44PB
au4A5wWTK4pgIiw/g1t65FzkAV0V8CfjPKaXzLvIH6PjnPAerP5MlhOl7ROnGryG44bBDxnVvzw2
sKasSTpY3BTH7GEoCgBVy9ouKLdunL3oMdmWjku7sht6L7pu59p2yY3E532QXFXRh6peID/a7gtV
RLBc7YbugUVQ8QAqrQx7A/5PBFRB9MhWBI5N3AGZzbHSRrjTX4dqqB+MFWkpc3bLgL52vTdtAWDp
OyFqTm3puIWxu7BeWJHtAtLncqckQsfnUFxGHmr58AleHhV7BeT0pj3vtLuf9cZWGFDVLWTogDEG
prqjv8T2+M7e/Z1poYL3i3fVTmlUEfzfLLebrYf6aKPjEmvayMrG2JTD0VUSLShyXuxaB9bKJGXg
4smfUIUfO/6Z9AntA3Zwr4rPhllobt0TjaT5rk+yd6yl4WjlxoZ16bNonNDprHGb9ThPUNY35FrU
wSdZsJuzjlUaJvUxp6NGk2mgidEEWVt8VVryzAz8qZB9iGlExDkxU2CCUCMRJyywZA2NBtw/+FTQ
okZxUFGuthVzI4RufYZZXZINKd0KaHfEv4j6t+awSPFE9RvrXkbsOU5OQjiMiDh1ONUOem+GUml7
o5DvdgONu3XNKwLZSQ4jpvPx5BQ3NHHcjM2piiE84gX5Nnj1dZ0DpN7gSEszXCnMfw5hUQx6ksBz
8T0mfbbpk3hvAu7ZNFD9B1++9y10f0e9eYQuk3kJxuWiXBonsHmnOutkCVS4qjhbR9Sw0heGjMTY
S1v9bLC3WVHhfB8X68W2ZlHm4rMamAwXbDuz5700Js6KxYq/dcvZx7V29CzcXlrL59gRn6Pr4oVl
1yZOZhhk7yzcQrIqe5ZKPxPacE2B4dYys2+2Cce69FLKebwXNzYf//54q5ln480c5M0YJqee/cka
Xg9S1Dv6o1h6ddFLNPfQ8UrjOOFpoKvnm8IPOPUIpX366ZUy2eY3V3Nu8w9JfVhu+HBilpeSi4ok
6yVpy2cIT9g5byluKHfU+ILGoz1k37ALj/ogVwxfB9Z9CXgVd/E6dVuDS+wr++5F8Wnp2fdSDO+6
xlO0m0KzMR+rMnpZshw5Qn3U3gG2IVVGbhy92IMdNI7/ki4xVlIMNkX2qcu1gMQgQddZtzKLXlrc
i8mo/Wkqps7y7jfaC5bQ97KKD5HMPoem+Bws9ynl99i7R95TDzl6Cp/kOvwA/KTFlH76pvEYNc4R
/NluGbw/rt4Fcl4byTKfmz6PyfX7++zhPQ1VpaspfmQsZo4Fd4HHYeMWbQAP77OOO97vtXyvqvQz
WdJdkb4bdXExtea9mbH4YAaE/YGEBNCs6B/WHw/s13dfeERThwxMUPpZ+f5LNPF3T5LHJJ+edKu+
GQEdtBj+OE+dZsL8Q3akspzNVeY3vFeIaA41RXcdDGUHNN15Jl3NsRBCefeGPQQCAWrApvZplWDU
Aqa2EJKZm6eOY4Ec9dWx135C+iL5M2vx0ZyI1lBWNVK2x7RDCla1n0RTH6K+1ulB0FqQzuTIG4Il
7sCoQ/3cxkz1X+OcXuY8l3z66qfSk6/Jhek266EzT/PVB+pKG50M6M/+Ak1snTxjOgFjDr0eHbAr
3hK2ursq68ARly6PhHYW18J3aO5ih62zRm/T/EYXyIBhyWC7tzrIvYkFo5ZQ8+qVTXJCR0Fdbqrh
XJdZHuQRuqK9eEc5DuoEZgxAa0QNxphhhIIqSxyu1AKeV8NBZbK/NHRHo/kRwkjpK4YcPT9k9MIr
RShMG0d51oBCbvqlzH9yUJ6c7oslm3Nn95zjEqbkz5nb5DCiZMCqyLFd5juLY8Qzt9t3aQ3NY9qc
Ml5y3qH+uFX1SlvmdNTrlU4FTbvTBkpNex/2pQ9gEs2IFgpkSR8Tc/rTzOhkawydU7it8h11YLsq
9+TD1LHababipzHgpXOF9mA3aTAATQbW6f5QTSqOjugevbieLjWDrj61lFTySzrPyThepmY8Grof
HT1V51e63l1afm5ezwPZGYUIYGGah5lV6zYmubIfsFfhVpg5n/hyOvJwulWpyE+tRzAfinmz+qsw
NOV3/oArIWC5mu/cUhKa4lRwxcHS0VM4REfL4CKllc0/yew4+BOXtAEhY55/2Hbr/rD41fi8Jdm9
09o9QXS7k7f8EWei3auF3WIzpG++t37/dWnsD9Pn0LfPuZDDE6uhvxDoi9a1NZAQJkQnR7F3J161
fIH813mAsLxhsLf11FpX05fHLJmyq1fk4oBsJ5AWAFkQmDCPKS1fYe2ANW9ErbbCIUCe1ulzlc45
+K4puxGzQfN3niK84F7a0G6p5Q+eW/o7zU7KS5MQXBK+vfebaDgxOeRBLYNyCWlGrbddp5HPRFqD
99btKZhRN1qidrmZ62dKSfSzVlZEkDOOHF1WB23XwHTvhdoNtcb1gQ3yhRVUts+EPLSDgxxSqUCr
I0gdeXVtFWHONsr7hzgGoqkby4Uem80idXHQBk+8FiOStWY6H7MiyyAp3FbdQOd735SHzNH6R6IN
xS5u8PjTZ4GuodztMjGGNL2/M+jdIZzlYLimpQIiMU9Da8R/YhzKon814SNidnEJ1sTRvlOjtV1a
5VG+RJEn3v78CDH6DzRC79f6L12J68gqWMMwTj1T0Yn6LvWPtNBeCzj9u6DK6uXOgHLVZhgFU5TE
QUWA9jbpLIfmxH3nBrhBcfPgrMzauRwXZ4P5ujhIc3ykwIf1m508aygKF7fLf2eQkwUc8Dxu9yzf
s70XyR011hztI0TdxSt8EG5JvgMAQjaaqmx4u4+aWHgO6PU+l2vZHyytjQXf5qybJtaP5q5JOjuh
C3o7NULqrtKX2tPCSS9tVhTUcxaVJs5IPxvgs0TQTasmPOfXoaOpB1Ku0ps4445usWVphGM2m3+k
CyUrAC7ZnOTNsu8zKl4dKX/abRbvO1uBVaUyImZ5tVUeta70UImt0njtkS2RK0heFRxtrskb8Woz
iA3sc5ZOVHFq8sDFCRPllHEvyU8OpfmZjcubP1p0hvMEMMsGVdjDiZPMI3Z6Y6l3GnILyLiJzRO5
vqos05DoF6N9pDQeogm3kkm/2wX31E2rLLaRkGG2XiwLFgqFFy4Nrq3BhIpRYy28/f3gTMJgc98S
/yg9uTU60H/6iGjX6L6gXRQHIoBcmHG0JOzWgHGuztT1LmHDoXvbpRm1810eOoO8Si2rSfwiBssM
/3KfKLwt8S21fOeCWWFLSGUME6f9BTcZL1sXmIukMwTaPs+7u3KzF3x9X2JJYwqmE/TVBPwr3Fvs
8kIBQVUk2rr21RqneNfoGs0Yev3Que4HQRI6LFM2qu5IyWQhy3PKUylciuVL01qfhxI8how35Nny
YNBWvfrRkj37JRQcFy6G4ez19fjScqbzBQ/8CdOWJ+iLoxrcYW8hO+5A9NKnWCH3DnvP3QSLiaGu
+CwGm7En999X8Pkh9RSpOsBxoF1+I/jmL4We/zAwyNB7UT/Sn9mA++F5y4kNT4GDv/hI/+iXOeVc
dlVpblJ6Y3bTwvtnpG1sPwvrhZTYSIdlTJ5NjCdX0S2Kjg664QNagxX29uJs20Td084czzA/xYnm
tevQu9mxnFXDbEwEg7DCoxhbKyi7+kUWLOjat2Wc2nBC9g168nocfpfo2ZFITCPe8ZPsSs4hOFl7
bzSCqiDxbMuh2a8KQOhA2qlith8dJiPyJX385GrPba8GdujISxjlrmlkj4dqXkOnM1T0pk9oOkpP
Eu2Z7AebZnJEQlv7bzU54fEfA5aHJfVG/LSEBQgB7DRe7AfF7smP00eYZe5OxbbBmqW7OA3wIFTd
i4KIC7f2hMPxKetd+0gDRIpTML2OLD+bngRE0rX2zc/LD5frYqsX0I4n1pu0kmiBweEAXErlIxcY
fch6y+bNxzbc0xz/uiat2v5TdMObKKvyqQaJSmDC+e3hm7s1FZfOunLBuFx0H3LIicok6jubOXNg
JDAqp/3d98wuIySduYIJANtlDvsFGHOVAOA3irN0svI6YS0/JIqmlkanUluvrQvXPyqB6RC99u51
WSyXmlZWfA8wR4pRj641I5GNsp6UmQdRuVpu0tMuJFzEsc1SEpklZkk9T6qdrlVimxiuu6VOmwF1
LCjndeNLauiUcsfmwIyGz1H4k7Xv54QlxqzkGXZ1fFr/VNTLfDE8m8GTWic+RHdaErwVdVqS4GZU
THVbHFMWRjvw8cvWh2670zm7HybO8NNST2cj9uFo9Tig0RA/53SqWXB78XHIR39bJtwtU26RXEkF
MdMBdxU6bA7Ee5Pohgpwn1FUgTIwuPV4Key2o2ajlZehPKQR53mHY8SFZjq6Tig3MKZEnRZFURzO
25tHfxR2j4TEumll4eIzaEQFy8VGxBHtwl4TgKR5zke3JxpXvs9Np/buSBq8Ken6quBfXPsSGd1K
R8Kda7sOkkhP87gIZtrNA6f0ibPAKpOR7e4dy/iylS4empJr14l8EKCJeSmdKiC7ITY9pIGdnSYP
Q+U33GAsK0DtxlqK8gqLwmXIIqi7sQBGX3I1UJ8A9Cgo5fynsQuSBdNYIxbQ6dwMQ0JOlQTpxOZs
1xR6jEkVe2cK+x6+KKuWviDoVIl1j8JFEkQ2d3NlTPme/yU9krYadyWnh8hlndJN8my66bR1TSUw
S0aBiEmLTKkR2kubBtS+XZPBJFltDQV4SUsdBvoNttbCxOkUYt81KYx31r4krW4ywtHfF9VbLsTF
MBXGvjpvQj86AxZu90sVq2DGiul2836cUixRLpH+wb7akXyziJpnyGYPo9anG7fP9ZuL5TSKmtAS
fn6n0XbnuICxaVFnOaFJQmU2EsKsPms/8cNy8EMK++ajbHDWlZqDs7Fzznk6/5nzaXkqEQiKcflN
rYX1aqXJH5nooajr5UZ1wrSrl+lOz/ZwzAvrIARvUejH6+ZQC0TK28S1Czd0Dlh+i1hczZKQ+Dq9
5Qzn55aVYNM67THuTXWavElsJe22mK696kYIgGi424InYY5C32CcyHubA+Ocs2S1HyaTILWbMROM
ETGvzMJQYftHQaIZwBhxVtrK2cl1q3OwmQ5F8ohslpMTTN6wy9MXiL28opwSEl7zG89iGZS5sTzb
vXZo3HYr9bghYFK72wbF9yGjQ0yIrICnFJX7oounkE6ANEBAxSuaz09O1/E8H98G6u/ejaHcOlk/
gDIS5atLOeLW0RIcPoViIW5+9o2aD0rnZuCu+0nMcyFlGVg5TS6ypDwpR5kXONPfI5zyvWV5ceC4
63kq6sZQZ7beTtx0LcII9zIl/tg1yTbVQX1gF9miOiRHVxADxWhS7Iest/dzpv+pe1BnU4O/GfWX
FtTlGM/phy0AP/SDrm/+XrBdjrLkuk+Fy0ZzNte7MddYEh/prML2Ofr+waP+yFIs1FSinTlR2rcY
0OxO1k9KFQY9Y48InT+W2vhcpHPugtpsp0PdXCgLvvAivNaWf591Ae+Jdb0DhUn6xoG4AgagCGmk
8ThH4fWyY2/r4PDp0/qZmAuJ5FUbS7wvpdJPo19W7lTJ+Vx+07bkWRzY/HXQyUdr4jbddxz2gP5b
WuHtuwJCiFuQoCgKRDHSGdLAWFIkGccLl9tvojO2ktIqQ0bQP5Vm5TTNNWR58/bZG6KMs/ZO9k3P
BSxC4FeYpTT/o8XNdIhwyv71zCpish1Nl1DdsgkaW3VsZ6k9KK19cV1LI/ge419Cvkl6CFqqaC+i
OmU9lHaCjYz2iOGbxiCVtMBMQknqsm2V6u2B63d0nXNRtfchkniv7OqSCvWgz23Fw8ATn3SddrgZ
b0NLel4mGFQQIXYzIQueMDbtClbunkxhb4s2c8LUWWA2tZLblUFSeSlYRCeoj9H4QxU20noK9cd3
NXXWAKUECrYAK0BruVIMRP8PeYHHWVLOUlruwBLE1g8lbxmXApqffmXs9Cip32kxR3wJOy0efg6O
ex1b3wMCRLaSuH9Y1+YHoCGUDJFGUAzEpjbj/rBMaAmTIrs+UTQXTgmSkkVWjp9hvvfYyp6jrj6J
Hl4LwLGa9jdc9GuYlZUAsVZv+tArnPOjwrG+Rl8LMrAGWdhpDcXSHMpOgpxspn3bpGYFvqQjoLV8
+F0hbvdkazMyttEatl1I3aZr/JZaz/Kiv02MhB7p3KmJm/3CDWoUBHfbNcKL5vXTaoYJ7Z5470LO
l/n6UK/B33GNAJdkt7emVYVaA9L9l0qIClNO9emRHa7XDPEaJk4c1HaQpgdIV87OWyPHk0P4WPlf
tJvDG1ljyX1hBUCDKPIhsEzJxEWrekoeiTLj9gedZm/qNeTsLF+swwJ7JlNHTXPY+PgeLHLRhGLu
rnN0orYIbHLTw0CA2iBJPZCoBvOwRlQIWSceV9ecPjfNit8jh52vgWwtpuiBhLbfVs+ONe/ainYj
bwGhaAd4iVOSVoS788U7m4guW4/cd7cGwME5GMw7E5XSpMM7RkxjIC4u/0Yo1gi5OfgPg9DeKrLl
CRlz7P+kHtfYuYuHcY2hR2sefQ2mFyvOkBPXnwktaC9d56tsj2OT/BodaiUW+yzYa2j+/OmvoXct
zeBAls8Zt0HK1Sl8XQPyy8i5f/3LA4HcQaHkvkOanvYLUEqrsyMhaS+ogL/0a/jeW2P45hrIJ9qJ
XXUN6TtrXN/FA4eC2j9Ya5S/RhnAQIExGU9nuSee3F16N9qkg2kF7MPuHKWH88i2M9At48m3Lgvm
ZQpdxz/U0JFNW6EC9ooXAFUESQtZXmMLgfXCMN8HaASoZOI57V48fYgfI6INBkXtz9aM2YE2xSsU
AeO+wjLzOA6wtoxct9APXGWkMBax6fGrWWLgCMaKSZjNwb7p2BdeJtj+rFRfY5gK+gpX0Bz1kUCI
XKELLQr1zI3CLui/xh1a92eMHb+EY1ihZrfmSSb1kxfjAGpbojCDGek3mj/JZ4B7iOA+zJgs6dcE
BRF7j/2KhihWSES94iJEhjuvOCwmGAkTnkRJDpQuzXUyZCEIO86/uAn4Cc4wFcYLkgEJbAp9hVTE
K64iql1ra83wXlgJ9uGyYi14Lo9kwEBddCv0wqCVZMcvERAGsnVAJ2QYwcjQFLAMY8VmQJ1nJVIk
1UHyA58EdA1jxWxYK3AjWdEbxQrhoDoBHAdcjmoFdHQNCVxL8/7QCzUBZZNgPFagB5UGF+Z471QS
O7yMWXTtHEfH2cN5L54MixVuwfiCb+XOOYYuWazR0h4+nULb06YgEUdfCcaD5otozCTrBiJ27OFQ
rCiScgRK0kInIZbc3BuiA5QgGA+0iiCS6aCQbGxnv2z5pXUcx4y/wJO/7JNqxaB08FAirDh8k7Y6
zjGecYtNfOQi9VU84978KmIwTWMmJjbtB4dqmFfOsK5uAwlsjYi8aOlu63ygbxMZbzcONh2bmBG3
ed4tW0q21rhu9gjmRX+RWQ8yyBYnctyXaZ6Th16VjO958pYVezuidkTBE7njbR0C2zUfakt3cbDw
uyhyTGSk5Lrn1Ui5mdpiHXmF2IoBMSZuhpwXsJUnlRfm1tDMitcRo0LXqOXooFbvB9aJOznodjjq
BjysWsxXhIxHSXHNdQAX2fjcIQrF37Kp55MVxeCCTT2kpevNFFlyIarPehc/1clGW2VHeOCylbyX
EQexL7mB6Y4JNXu/B57gcRWbVw45FGfJie7M2KhxrOf//DB3fX0CovSc94MZjI2RXMcoTKvoqONj
SDxPO7XV2D0uTlgYtn79+8GVakvLrnGGHbMtszQ66c2zM0NvTe2SW+h4TJypPOLDUu/rYcVNJs5J
TjrtTYAmozP9Tora3FTHZFHjA/c6kjJZcRq1Rm51TsdUWSHPpH6LRUPpOMM9DVWKDAkd21RiDvE5
10v/wru3QgydSAIUEP0IwNTsz7pbBbWUc+AojrUUOxPK8isDR/2wCOtMy18Z+Lph7OQMJLczi/no
LCQaOakNR9CHVLI73LbZ8i37ylDTk5LJz6Tx40vTGFlg66I81JH8uQx4s9SS5NcZsS2jYvuF4PKw
0af55LttdfGolTt0A4PpbI6YyfIPd+rn+wRi823cvU/dQ13F5UkbtT0GMfAGLCpdsyjv5cSF0pmw
nTLxjOnZf/VlPmGmi750SrZ6sndfOGVe9cktXmfhwvspGceV8N6gPn10NcI/u20KtFg8d2VW3fMO
LJGGsWhnlhp2ER03gB2L6ELmfnrCQUTsJmmQquKOr0+XH9RoTv0kgIm0aLLYzZbV3/D/M73MpnYf
EGa2Otcz0M7szDfXHgicRoHPkNE7aWAZUwb5otfe45Hxf45xV9eROHeNBwZo9Lrb0mBlBKVihX7J
IS8xzZjFao0rJTIODqAEdoTdqZuNedP07rkS7qGd6C+To/Erb8io92KL9yD0pUNpT9ugLtIng8mr
xFyScddeBVfv1vTVt8qrQ+l1lBi61Rfj4QPBeVAZ+bwCvH2yRpxL2XjmAUHrD7Q/RnErebJW5d2b
YXTZq5VTM0MeBAXYNaZFmrouSflZkIDzM/RsRVE8HUeHIdapgx9N7UVzZrpgp2RiAfFeNElxyWr/
wcqnnTG5RyE882fnoP2Neg+sw5vPmqjUnYv6X6k7kyXJke3I/kpLr4kSGGCYFlzQ5yHmOWIDicjI
wAwYDDBMX8/j1RyKr8nFEwoXlNqUVFZGunvCAbt6VY9W29QfMuwk+DRTfFXJVG7+fhP1f8ce/R98
1v+bgP/epS/lv7ZP/1P9nerP/3OnP79/d/+R9v/n7/w30H/gh0GAQzqKpECv+VfQf+D/AQQGByPI
71AGvsev/IuBWkR/CD+gII2zt/D5Pf/uoBbOH77Dj4q8CKcwi8G/x0B98W7/pT4ikD4vDZukuBQH
eKHn/00jiU/qaxCM0SyuuE4fU4NVIgBuzPY16/WdM4UNyWKR0uZl6uZeEtFduQ4wGIllZFv2SEN/
+Qj/pYngr80DdN3Lv3lNvCCU6IiVDQckNxR/05wBFs7PrBkWPnNU90IXqtnE/mU/apQ6unHj3ve6
7jYDq89TM9Xe3quqam+NIYBEymgJN0wOnt7Wr156+o7J388I2KrxrhJ/cM6FWEZi3rm+aqP8m0R/
92vqDT3xFWnLVYudD+eNtfTrKSnjbd8F2a/UNiPCx+LNh5xq1rNvCm9mhTsUzFwabB58DcTW2J8+
iV80O3dMJ+6NWY3Py3PL+FIuQNHeKmKkxc4dBfa3INvyVMbonQAqkh2ypLsDntHdZSUk/FXnFPHP
3A5yY9cNAl4QdkfS75r0Yp7dthV5bz8Nzc6PJItF3403bJ+D7WxhyDS11V2PQiXVPuupnm5YOj6n
YwSnwHflvbLDniOACLyXTtocZditXIDGHyQObXQRh50ajucVKN+agT8iayu9+s5kMtmqsVVbEvsO
B5bZUu+J5/dPGKrVJmInsukDEZ0jiXhV1qP3ZodL+Jo6c7aDHAtHiv7eZxrZsqc8KazXkSlht0RS
H9AxIqRmLFRtg4Vpye3xfRw0GdPFljs3Bq2fdGH1O/YtA+zTF2hwbMWsYJgvH2zBxtyk10kjEvyW
NcjqJtKvYUyuK817qEF9PuyDAmcr7gF1st0ke0xMXG8TnXWrwHT1Zqw09aE8oNeVZeV3qij6tyxP
+j0FFVQnUjy9dqcm3nKonI/MXEQL2yS9w1A3ENe7XABlyJLTtonguR2P+9wW64Uy8o1P6d51onse
LpNKXhfHcqgoFsN8Tc1YsypAyJDNoyUd8vZ0t4zteNXhYNvOSW+d2DInN4QAzT1bJU7QjkMzS0Pt
Rpda5iKNdhBjULQmxjQWqnisXJyJW2vmVJQUvb1x6hYvWovwqylzeDXRgg7RBa11EsQUnxZNvWMY
kmIyOb2EIKQ5dlcJmHKCwtspxcuoNOcbZg/QhI1LTCFtsaArF3ps4qjpxFNSbdVUlOyaon6teyu8
rEexCnfxXMQMGov7UQvCRo1l+dw7oGQmKws+LIe5aq4OMNTdC5wkXimjBzqeKx1hR24104oebvDz
4wQDRA/ioUeX9BJ9ntw6vl2AFR+0FMXV3Oj0p0p4fEYUx60FZIQrwhz2LY2X7RssgOiAfA6WzsTl
RpN0vK5HCY6+ztOzXSjeWUXgetsOqOqOCrMT6qZ36EdjePaX7QM3yPA49Ll1h92+2gt0WdZQUHzX
KjOsFBDyjTlSLqTBjwTGzHss3O1CBt/i6A8IwA4MJtgZspwwIbNzSykLw7NwW2zaHdaZNGTUBmie
vkpqIuBNelHDWiItQRv4XjuFL9EI7J/WC9zedHvIAO5trGLGeLc3T3IY6pcKgDd0d0m144bqZBpE
h1RVW7/DpbOOer2QwyWYehd7uYULOC7hhUI2Kj/DsvPewiALD43W7g3HNuvamRq5jmFjMBLhgq13
3WS0ta1Ygx5abxHFvrKoQXQt1nTBLLN3YqAOrqY0ad6aOjV7IVqymsNSX8VjFq5nPOvH1OEnXoLM
WPl1g5WBfH1r0JEIcHCizuchumJXIorfvuV1hgKZSj5OSYSF2CEexkWpLPXZcVV+xrFTv4Rc4Gdj
K0noI7Oux9zM05beAfl7ZrVCnKJT0TUWsbeCTr1zz8qv4W6OO3WdDVZkNiXw93LjX64/KRpvF/em
1ru87COyM8Z5AYyQv2M5p9XUlLUsH3sMKbjYqSano9v+RSPwTHWESCf3aqii9iepOtAL3tCbd0qb
p99ZlYOJG7EUQUx3j9ry5Q27B+fbdQYJTSR2m0Mi7Pkm4+/yo1h4qZQ56pshCZ1fsT328m6py2jf
wXW4qyTgakmk9HGu2vYgTUTfJM9PGk96MuQUfU30qcYUCRyJYbNJl1X4mvGjjnwkesXTp1ueOxEH
EEwcPzi2eZtt7NT60EISUS0mN/MfuG9m7yNFmc7KdkPvV285hoEk6pxj3w1tAqcvy+FND3kGXk4y
kCF4o+0msyxvmea6Lci95D4dvfGNtvDpWXZ28NT0Asu26LwdbJRxz/432yk3IePsBfNNF3XDpz9Y
UHGhu+Wbou/Dg0x4TTNI6rPAx73m9GJB1oLLMPsonquAT3EXDpY1rx0oLc/tEl9bIhEuQIK2HlYF
lXs3bP4rQIVyrMk+pMNlYbnI4mdkHLuj+Y6WXjGk53ocg7eAqMjaSlMquyu4NEm3BL8kYFWmYTB1
DYD+Lc3Vl0wwo+uZPCZdjrSy66JZg8jrp3MiZZ3u9FCo6bNSGIyOOsuH6IX5HgmocauVA0l9C37A
Wdu+creOyXFJh8NiPqEg82QWOfKZZgtG4GLZpcPkncMsqvFKBuY9CTBnRdUgPocOszYodLOtwKKz
lWE/pFC8uNHq59CukkPkx9Veo+dSe4OdWVtEO5agsdYiLCU3j2Zchw06cwTqdVXa+ott9X3Pt5HO
7gOl2sgh8bmqgOnO3c745mpyv5ZEvuv5TOgEWs3RbnEyJ+qpT/z7NHli9T223Tfds8gZuGYaOlSG
qsE949/nElZPlz7XrWetVAA63SFSM3tkfejymEl/I+6W+qkpryfrsY/zbWNASLXos3N/oO/niF95
0wPBhih9Y2R3tOfhG4g1AIXpSgIJmuilAdoLtX/Cq+KkxxCetptOa9NxgoP6VJcWCybWoa0D8C6M
r+w2Y35HBrCCtS3Ht7RmpeqccSdeYcIqXJ8dg3oXZQqAmYaGAEf53N1zzVNOgmuqL/oDHu1VmV9K
OX6U/G14onXjPcXhsHQblv0U9JA8QpjNw/tLADiLiEM9Agozf1KtoqcSgSqe3hn8N11/l1Yw9Dv4
9yB9i888xGle3s8RXmIPRTXdVAMvOraHnYvf8FVi+l75FpjGBV6FtuOfYcIGm3pIakq2aJY5f0rg
mBBnWE/bum5DKGg8M/a+i7GWW+sG6/ORpPqX45foZnYfXvtgrM9drBCTObFsOsrHV0PU81WSXvQ4
ZmN2HfrjNbDRKyBRzZOc/WwTuB0Flm3J2s83p1bHYteVwGdDq8g3uV0Sq+gqwCkX0X8O1KpZmmth
RcmeSoXLvjY407mWoFSyqCYDgjBSGYkMV5f6M+3DZmM6XJgcltKNNQpifzz0joOozAKDNaxxA082
0pRH3TQmoIoEVeJE13gboT1jALlplVWvrSK+U0jrOB4wzcoEDFID3hwu9De+6kwCLGnm3wOIC1wR
RRK85S3lqEE0tQ9FEMXJKo8bvkczhWCrQFEmvda51FBpe798KqbMYQNZd3Yeg1IhThNXpVceM3Ki
OJH4c9eQI+xdoIoA6pdWO79F6HH9Vu2DDjcw0Gd86XqAa7BJRWp9edQUbFmI2NspQ2zYOp1yMDd6
qfJ3Ki9IspQ1n2lhJ8kKvzmyFdzNyTnybKJCZ0nZfWxGyu53YkzEa4eJ+VyDJjgsoZr2vWs7vzov
t7eFC4rpz+3utmuc+rgYu1lbCsd7UDJbsR4gGBJfAK6FDgmleNWiLiwTH4SPNtGODGoAoZf9CBu2
fL7XU+hw9eqBx2pE3A5fPlD8i4+xVeTquNOF6dXkZSwiqsDA3QpBNgqvaVDml4Wit1ZfBg2GwX2B
X4VX4bUPywiZeIVt3r3RsR2tc1slW2eao5OXl/F9Y5X5Xe7ay15LxVI6wY8FvGY4eN4Fi2PF7tEO
DWDvyEE9aWQLNDrCQ52B6ltXWRxcYy9PX7SGfyj1NO0Qvi4487gFsc4AeKW9pDj7hQZEAqKE2S/X
9iaCjXO0pTfzhacYT5b1uWzIO0a2TceILW6dxEaQajmdkTe13nDKxqdMMwRxBNfXOXHJ1ez349nL
4eZwOlu+Mruf2IaU8x70K73sOKe41lxczPOIq1z6CfjwGJs3R0x1sGR+ZYnxbjB18eBjCF9l/lic
6zDTCFkxCAtBIxfj4RBcVQunYSB3VnXgjIBdlI4FOGRljjOQ66UyqyyEqteLnFofK4SPznPrbGbi
CavcoXTerRrnGFnhO3QSyfLrsjlPXUxRkzlAwl8b5wdM5NFBLN3S7IclelmMWmmEX5YVjni3grI7
xpRUbnx/8Z5yjAqYpEZZbL0KyD4AebFa+rCHvtGzxygoww2nJH8OrIi2Iq6gS2OX0PMhTdrozfaU
3FMjZB09xeLQJBNpAb/h+NiUDnePTrzC7yBGW1d18xKMjv3oZuzjLWx+O6EGfarIXu74GOdngdr/
UCwtt1w3JDGCDXfYa541eLA5vhO6HH8Jwa47ozDzS7ED39XcCbaesaur2goyFIisOzjz4K/UGHUH
nrTBUacFA62D2c0t5/BhXoj1iDHAkN73+cbKZHw12dF4hTgwBxvh15StxO70FExZ/m4DXmQqzfFj
RP14EXm7U4U7HixR+CaS7hoD3a/Y1PFbTRPPzngM3qMoh3VFxzQ2/7DbJD21AHm4wI2asE9FvU9d
o2PbJ3hS9SGoeoMIrsR1Zmr37OuUUIRHH8DUJclL2vX6oFFKTuFlBzH7Y3wlCLI8R57l3Mx5zMMi
ntKjMn7/5To5xiQT4NvLxtrfFOPYXXldE9yXJUVYZeOV+8YCRR+Jiemuievk5FgLY0yeTNPN4lbt
lhiF91xQxXiVDyBFmGw4k/gGyxfKQdXsCU2MrEHQR7FlEJHmhNg3r4thpAjdAqMctGbG2QErKiaX
r3z2DEToNgPsnTdnOCLlb6BD401A4OxjHgq6AhqSkHj6eUVJY2iuCqipePOHHPNX5keU4cGbm5Sd
HUOPcT2K04mL2ap/DZAQSyp3qhjzSgdXHacrtzXL16y2TUAB3uA8BcMI4hdP9nasnAvmVqRbxx6S
G1JD5tHjjHu0cbWt7BwKRlHQ+biyVeNvPCnsb8vqXXjrGiOCUdY6ECn8tHakc8GqxhtvNKQgKWEz
G+1oB19pz/3c739HbUyisgmb7VRWVGXRFrCvsjm7mwaf6CdXAk9Z1d25WeTdlknQ4sAcoCSxAdBr
tyXRSV9dGGXFQ4xx9CqusM+6zUUOsaPpRfajuvGkyk6TdoNH/AbMpBNUEI+IyNq67AGqWNEyZlLo
UouPY2iGVstI22b3TMndjoqn7smCD7OyE6oV6Kxy6JjpiMGybLvG6IaaEaruSShJUDm34o1WfbmR
Fg/vLbS4N5cN22eZiT+btFidj92sHqF/Tm95kMafVUA8bRu5VXWLnXF5gvs0H+yoWO7aZUg+tF/l
10ORH2PYLb/mKBu2fGHio6KC54D3sQKbFyqipckwAXSiIAHHsktCK2pq/WmGyxPLR947uL3b3rQU
jT37DkJG3bbqmJO42k3cTqlZxGFdjj0PNVcBH1y6EJmjRV5T2I0fcztyeeuluRL90m6hHpfnyFXh
c+CX7VHMJe12LujG2GbyMB2Wsb63ij1QTqgw5aienKnMf/KmppzLcr2rEHv8Lopd/yPN3eUWQ4K3
H7OMlcUUADpbD8AIHdJyzCvbYojTcOUShqNscLbsbyb09i52XWsL2SCD1hobccvxOSEUYcC7NQFL
J8sb8TiTZqMhY0K3xLoAB3cP9zt+FYiLN6OufXweBc1DcsLJeIEVrxaR5emus3o9XDPdEUfIWHa+
lniIOZC3aEWdJcQTJCSc3E7IlhVTKbuRqauTcxArcQCCH5G0JT6K8RnH88pQG+eCoIIpQ4CdAKwV
uIoZflH2K15C91pb9rinPBMjctqKnxJpjGT35RJe120mcxxQeXNHRw5EP8LuPM605zyayklYmDrO
E7eB+jafhN53Ohu/bd22eyev3HbX2KAcVy1ksiM5X/txrNoZW1ty+dI0PA8+RdgHuzzWNNmxp7ao
W7YJP/GSTf8FSQI/fJ/U/qtF99iHcsCEedKdnuN5xpihZBmCD52hO7Fdp7sRgscKA5c+Ys/2Xuci
khTS9OLkLHF+w3Oxf8XD6+4xknNeWfoke2inFhqojRnnc/BckmbAIf902iX3YOKjo5tP1ZXwKHUq
+gzjZD0hfgwmjJ4Etwo6omhH+2jmvOE0O5SKKuk0+5EWbo8xLiBIZXjho5auL71M8qam0A7OnKtw
3MclppWBxRf7SUKTgYmXO0d07aEOrORUJLUFJHt0HrvcpgetdoUb7l34aMXGE9XywJym3iCw5Sd2
whfZPprH72VR6j4iCkAvmom3ZWqnT7C/IHkvBSvLNVAQomxUgO7yNKCLodIhCQHfDuW07mq4vAF9
jxwuElLEqKJRxkQfh3vBTvjZNBVnBMNO0FcTJouLuaOm+vKInoH1vYKwRHCjSSGwFApxos6v+7SL
7/SysLGMZvvDtWh0GOspPgamss9DMXr7xYXR2QFbOauLSzGg/vZgEnZ7s/FJP6MGn7htzwdvHLCp
AGLYVAx5L56T+7xYMeE3qJtNT1x116ZKwhgZuQZYufjXWeS23zUmht88LRcsi6q+kr02AOX5yDkZ
jO09qJH4oena4tjIZASNQMoOFHgC0YP5uzgheURYlAaLh2TPRoVHXlIlEczt3j87nVfcTzOi0sAO
JlnPHui6nImnxVcIV3pVS9u9EkVjffOApVDQ6ruQQxJNiXqLUYgDJMBtgYzlBVi8BtOpL1mN6eeC
af2qHYbiLg364YARz/tlVx356WpaRuLAqUxfFx6xrx77Eg6g+QgItHfV0U9j/Wi7XoNBcq6nl3Js
bdB3XWVTgBr29vfiE0I7JX3ZYRDXaoCe0ziUR5CLDtaRcv3feZF64Cam2K7WDuw3h1Rw0XVrM8b9
q5mcZSaXXxRqw2XlEvKQ2TUFbSFtby6Qg8CP4WnziA2o38n5unbGDs8DzL2YP4l/Nprg5hP+q/oe
MJL3hpTZB0yFAn5sLQcK1tqJRfamVYvFyj/onhDTapyr0gFj5+I2Y06ElhbX/oOlZkP+u8JEzK/B
kmSFTb9R3toHYzsMmEGa+XuiPpHHDtmPjgZ1aN0SKfvqWRY/jkGbQnQ2PmJKjON8VS6W+hVhbmB6
9aeU8EhUFcT90cld9ohMBFrH2b4edfWD2ZWeERz1zsanZ+9C4+BD9oxm39KS52AtYnsSK65nkdnO
1UJxE8zL7Cht/rCVHHHAa8dp223ud1zXXkVH4YrVmEeAlWKw/Wzs+nY0QfYy1ti6B+O293ZDwUPX
i/fKbi3wkLp6qbOQRFvBjj+IoowrejEEWqM2pdKkx81JltUvzwQuarkCcJC+OWE5NXunyhIOvY6d
nb1o9mrIBnZPCYzCzsGSTD6TPW72Hha+58vfMaXRaYdmHeHVQgnNUXL8JCzfu1bhQ2/SnDSGi+G0
5XIAvuefPcXXeeD/u4B0h+tCi/pzbrr0s+v74FAopc88oXAFms5+4D5H0ejsMMVW1TA/8Fb5+vT1
GD8i4/k3TeIAFmIDJO54p5JXKGd1LWKij2isdDIvOkULHOxZ/PhFgWc6gW6MVEW88RQHYvIuiPTq
2bOQISPDFEE+2j8CuCYhbfteczaD7M8ZPa53re0ty6ZN6vjkJH724uOxuB99hFPy8Oa7rHxr11tl
jDOnKiBQQlww6wJUnthm6WAINaFkbzkW4ZkMitD9CpbB3BRjAjdnFCk0BH8B3oS8FDPgAQZjDRUv
2bS1cILREiiGs8F5f2EaeMEb9MUcAc/rSGnYIfY7m2f5gnKcZg99C1BqBU90pr0XiDRBGavKnrzC
Wy5O2bk7LD5y5jqNsZ/igE2J3jfEDIxgO2qqy0rX49l0X5UjWdExnEW+mmOvTyAuuPSyQS4slnXt
utOxSUlYrIhoOJ8mqcrrurfeWyTqZ0IXMGj4V0yffvat5NCd4mkhSrPQDoHnx0/vleKEkyce1i05
gkUeRX5ooBn/TE3h/M6Nr5+515LrSMYJJFc581ed2NEjxY6kfAWLZQADaGGXUybkJRArwzbJPf8H
59tAj7VVPi11MSxUAIX9TnRJIyl4nW+Z8DlLy/LEih0ghWKm0FkD9yGHznBwa+hQQziHLvf0Yd63
IJefaqGK62DoM3A6ASe8IAIRk/gSk5ZbokZiQBv2SDIQEy0u6ZsclAtJVl2xI/BwgdPrjtUS2wnC
EOtXn2s4Xa4znyCZ9gEKUsERY9aNKljQ5EdPuch6RKt65j6cVOikOtZ0uI/uVKx89MdNEqjqDlps
cIOvffxoh9BdD6Xb0ioWjiHQrqJqV2ObTPd2JqoHWiKjR8eS0x1mBP9rGWf9PkA15dSUJocs7NX3
ZELQ595Qvms4WkCVZ7QZbfRyrYcAlLrXjEfUk+5COJEoNNyuX7pqKqcNlhk6YZwKJCfaOhguUxYv
pWyoMRn4mKyQO3agm2Uzj73ZFo6FMK1SX94xsl7AR0TBDoOuFHk8HRm4y665p/gT+gqVLt3Jo/fr
Jq41y0XXdV9rOxSgrPrypBbZ0MfTcd4QnYJEG8UbktDt05yrAP9dFXAE1q19qoOs5PQrqoOhqAVK
Elt9aOBq4DvY1+e6rUJuHRBPtqElyo9UA6ejhSXae1JWzyjvF9IbC5RjIevxBh0H9JZwWkQQP9qQ
DV8OgUU0EsfwIFEc67rY1hb+hNYfy10C+uTAe65PI8hu9r0tJuiipyphMjMBG41euuX6jV64v9DA
N6hkecrb0npQmm529FvvEI1O2axkbxP8cRVVqJcxBkEn4X/vk+kGqWc8RCZcHvDElNsgjMUjo8Z4
286FfhDq0lcqZxGsmjAOHwHCRK8pFJsff3Ljl+jyKtBSKLepBHY4HlgQ4jXZloPnyPgwZV70ipFh
Pk10+Z4btnYbOgFQmah2Oeaj1xxhTzcb7j35gbvEeBWb2Bwb++IYrJOiOQ425Gaovj5njoyD2S5M
BFlj6FZXBqkDjWCeH1EwcX2bZWbpwOPeofLQLmhl0HDDy1qRhZOOs3xkRrLy0UsYneCgTq9FNZcA
SsIpe+O4i0rpqYlevyggWOU0vOVejs5DrFrSkHEeo90oD3DOSAvvCvugDaO0ZX3Vh+aOKH3g0w4/
22fQMsVPI9zhESzKcJycOb5tIwy3fC5ldQB8JZk0ff+3ABWIYhB79bMzhRwpDfcViTqCrYKD2yoT
DM6EHVv5WNFXdJAtjodN6nr6Nmkn8emRddtSS03arm5ozpZBhuO693Efko+iEMwQVDM4G6idKSBZ
e7WbIz2WpBSJpcVnNr9MRcrCSM492qR3EujuUXqFdSNT50P11RCwykaW4I35xQO55w6iWDI/1HH2
6Ni5sx480OaaPcTR4aC69eiqATtTTs8Zma2dXCp/EzQUDXkQBr6cCwrOXkzxGuWKVVcL8uRtkJBQ
aIPJxx0aSLdesgBpzMos7CO2K89A3+RXBqKQwprYOkecf9bRpbFooQnskfad/sBXodzk6NmXVLTp
foqiBCTdJN7j0oqF3nauTke20ZbsZriz87q6XfJ6XrcVC4l56AKbocBgr0D+CHel9iwa/VDgNFtv
6hOgVSDP6j2RUovoQTE+dtQgnIJ+6c5Z6jLVIjjG0GbB6f4sqcxvq2Yhb5Sk2ZovXLYfLONz2eVG
39qVcm9r6jZgBfih9TzEc0db1ZL1b/3sxSfqgRGo/yFEbKRcqySoMYweGbWLnD15cfleGDvZoQtz
hK6Ju99GMY9Av4UjtQ65sl6EM7f30kudK98iMbn6H7Ec/m8yE/I1Fbjt/uKG+/94rP+kTf35CzHr
P/UU/tsP+H++wij4QwrPwWvkOh7sClf8q68wEn94MpI4BIUI8Nf9hcsa/SF9Zu0IQdHHRRIE/w5m
9f/wZeR62PFwI0a+DP8eX6Hn8JP+aiwMbQ/Ik2SxGvKjBK+UX//1+ZDVSfeP/1f8Ay6lNs0Z4SHP
dUO/iaF2wXDKmvmWWd19HpueyqSuyQqE4wZme5CIN+5i9VPdWvMWPJ745rYV5etKlpRUIQ3Rj0NI
ckFcJwzOUXP0+3WDyYAAOb5mBQ2U8ksW6xkJiDoUNE+aKhxvJ5r0OI8Wy/jS+W7xENHsDsBDIWVi
0M6WkO5WU2Dx9Ug6LTYWWzt36fASHGMndgYVK1TWbaxxAzVE7bqOKCvJLmM9VpHsSF+H2gB0++a2
lO0mDROdYWk6eFMQnaJ5GFchxkGsLk2yTkh0vIyQ6QWx3sU5GZEDjLh43GL0hFUtfMCqEuyeP1Kk
dwh9bTUVMhjmvL0dUa0CGXBxg2tIR8lBJBH7fFFzbuk6Rx7L5IJts0qL05Za2EFw1z1Xc+feUWeY
MRwZKpRoeF1cDZ8gUx5LhRYfhzFDd2Am8K6ySqu7UAv/ubYwTA8uHIg2Yc8xNiPwGZu6O8f2L4wM
5QCD6INnkvwVT4aYP33JgNYWISRbwI3Dh5vwA7VpcMD1ceI88MQJnyr6iQ+WHfP5SY6Os5hhCVww
e6dWs5jv8tm/k1Xv31F6ZX2OPLtecP3XN+NoGQq8k/m+SVv942LNuokkaFuGHCgi0o+xDa7qIYnq
73KW6q2UPtsyXFWRhGY5eDdqURRuBCVHsGrdx5VcHoM5yYabuSKFPAqCgStyktWH8owQp8lEDI12
ECbpxsXKwyqTQ3p2CpJi2dMEsXy2jcgCVOcWK6xHxQOGvSmjVKjrSHzirmeDL5co56lXBf3Js3DQ
XhoWioexbunG5QKjDiCCWcoxpeR+Sr+gy228bebpeayGkUI03AcFHLnFtEDP5+Sm6pPo5DPBsJMF
X3FfKw2vFMDwbz5mc0jzrqfv3MW5RRkYtL+CBd6qAdh1Z+Yxbo+0G4bTdiS9+eJjmrxekkKyUvfN
A6n66A3VWTz5Lg1Hhm7w68UqGFpcshWP3sgOjuPnTGZ7sdYo+5ednSztk0/7zXmAkk7RedEa1pJA
qaTgwEJYA7SBmsfxgIWmOYtqbI9eKqOFF68i8EztdD9IdnGDIooHwa9z8ku1gMdeZJ4+tDtzWIgn
02K1r8Pqk35BMqszcSrgNmqAmIAtArvgnJX2Kq8ig5nOwSQApSPLHzL4MZ+qg38p5FRf5b4LH2+q
nY7EXC28wzTiut3k6eyspV3CdSVn5N5n1DJUaxfwBEoP8cxy66Opy4Oc+vnDDrUF54YLHg577JFE
s/v0gWUs+RQTjCAq3Pw7dxTLbbvvwldR2+TsFpUit2IDT69oAsA5iKuRkKMCPMd8FdjOO2ez6lFN
tn62Nc/TncK5lW7yRtd4lgveXEZ17w8MkPod7wvmfqIk1bzClAVHrHONTTmCHNMvZFznki8Pog9a
nb1fZRHQbDL2yqvPM0OtohEpoDiwWNLwHecGjucFC8ZwUKkJGFQ5+HjJZD3XnUeyya/Dr2YS/WM4
eKrcNkHBTO1CfXC2bVrk6JM2390iSpNxXSVLDASgam3nOHlUdGVDh0+RxT9FeLhS3wnbWT89FF74
0hm5Z27YM3ltl/rB63apzftCmuMrIRnY7WTO7zjV3Zg91Hyjol0BivtYdJGiAqpKWPXQtteDfFSJ
OcYWJvBVUGXhL69kMl9b9QS/WKbDg9AivY0wj1PwbZGr3xTp0p8Jx0e3HEmjB5069Y1caHWHr4bB
uHZcn2ZWm0gg9QJVlG2rsDd6vcRR/qmlNbIKF/m4yVld5LineWpxw87djc/lebGNu13ImGTw8pQB
FNBLgxtISW5pNfwem8ObzKhM4lha6ZrdbEabVUul+sxBVE1/8ntI9oEJfaJYp/4oWio/D2Buy+Wy
4LbC9TjxX1bZYuYKupXrvoe+Wt7V5HRvpnW7nymxw2pj9UEJW1TmyQsU1otTmn4ISieN5VlXnaFR
hM1J0vLM1PSJrIfaymDemthBUSWehJVPh+MNTCd9C8gLq904ICYh+HUp+Z0xsfu1o233pi1jGa3F
5JbHxKcZfL+YCEnOocQwuG2h/NK5J2uyfqM7craea3000DJubAFBb4wC0qdSyzFaYd3geZ92TMir
CMLgXeU66V5MVfeCK6//TlRJDUkRT+wrOlP6KNV8CT/Z8g1w9+o+wC3rtxveCMzhyRsD6v/y+SUh
HUaidbFoWo4ilZsVa7mRZPdQECJt+QbN4AMXd2MFIeSxxfRP1FTmAtooNkYAgS6t2i6LyDP72svI
Lad92frILVJnLsb0kh8mHCzxPYXnBXL0P5N3JstxM+t2fRWH57iR6IGBJ4VCtayGFEmRnCBIUULf
ZaJ/ei/o3rB/H1+Hw2NPGNQ5v6hiFZD4mr3XXk8jgo5mc8shyWwZQ1e9S0umGEFD5wSrGN1gup9a
az5Uwq2JYvEdYnmaxKgBYTZAwkThk9/DBP8X6VOka3leLkKvnZZp41cOUYQla81DNOU2mReJJWgI
rEwnFXlqrOakz32zbCOrnj8aDJuB6LPyBRNs+9vORwiRml/9tO08edWtVv80Daxgo9BwvOlWh9Vu
dkKLIf6OYMP+j6c3JO80XoEhDZ6RkwA/Ht2vgev7FCe9YqWcgc0qY9f+Zbmx6gF8Njb7b7mcCNky
j1M3siFgpYp1doytLXcrKcQ+sl/cn8h2en2A2VcvDbxY15RPLornLYN0RvGxAlez6p2+WU+1X4tn
u7vcFKg4sVFOz2U/9U/2kMgPWTic9ByzeNYIozxF9Ds/DUfzt4OXDvvZbsFc1Z5b3WpfYHlPhsxe
Y68Na+PoRfGiVab/BHfevTaQPw+87jblVDf9D3AR4MDYeuf7IbUQ8SJ5foCjXv9OVFlC1HFZnm/Q
s8O/lZ7xYknpk9Nkp7/aXI37IS/8G5VK/dVN4Lg2xbx0+cZIovRAmIL/0DvxfIr1qfjIzLG6JBWw
aMMv1MGvvarfsnn2g3/0Ef+Zq8b83+pxV7c85sncDavTB9vQ/1KPi6Vg8FfULuurtYKo1mLCIwvy
CngAFnBk0msE09/KI2Vl8OL/rUeKv7VJ9LdOsf7WLNPf+qUaMy0O27+1zd8yx10rHtTVFD+mu/II
mmKej1aWr9b59aSwtO57LFxx6QbewC7R9G0MzoK9Ei3Dh1FQ/yKIYg6Qak356HA3v3prtaWaiRxb
c4z2FiMeuLWFrM9MZ6O775ribFJS/vASqNu5y5CFyjmNwiavEJIaGT5z29S+UIP3ZmjOhRWiUk+P
ozaqX40Atr6s1Z+XtyxxuGlJMB3sVocGp+IKklIy1KuszDaVTpytmUN7poq/5Aa1L7POxqm+m5Lb
YtUCColaSUNOM3+YBfH0tPMU3IwEapqPfBKlHiYiBjau4wJGHhENDpFNbmfnBzZ/Dui1tCpYMLbo
ehgcOezVZCUAmk/5LzCVzVF0msbvkJWw8UZdfTH+J3zdYJCGuyUKXWl363B84Hxe35ImS/QzuKf+
sWQfd0Y8Lr5cJ0v3JGPkl5GajcK4dJ9HJ2rOTbvmjRks+YoKfhvXDx6PGWuD4QnnW1Oac1jmpDlq
oEhAP4r8DNyJemogG3TU5DXSppHsUDcKdJtsJGrjP9hjjJ8uH8lZmybzIqey6gMd3f0WeOtyL2XU
/mIDbvR7B3wR0DkczfVmNKT9hDrPpzlgSIMnazH0P9CyISUXYInBfLQDPiox5hinpgFkeIAjO7oA
SHKPNhJC7f9y45j6v7jRPGiG/7xx/tWNVhYsAclp6OHqWzDXWlG0BxFnUxbYttbv/GIsRnjFNVsD
zcHJOzSVNwTD2DgPPZ07TKw+wi7HZ/aBCFbe+8hcXmU5NPAHiV1C3Q/fcePjr162uN4kRR0fLc1U
3wAIjyLTJS0vTfS3vDfZwjSJORqg8EEkQLfu16Qj3HCEzXUpb1INLCLbxGbmX6UqujnEsSH2qDSy
i57O2qXyouhHbdYjwiPCaK9QV1qo7LU7YhdxsnuCNY+ujpTdTaxK7Tv3W+NkJ2NHwG/aPSuOdS0Y
6ozHsEqga2ZZmmJ47xl8pXGs3lu8ZveUgQAk4WmSL/MUj79zFlXehoOx/Na8CkrXaGbRbaKxfs+M
KPks0zHaVngswtJiict+yE4gw7iMm8N6Qm8ZmE4T7RTpsn/SSPbzxlN88tuhkAifSdCeH3lmaz/9
wkWgYLXDjeslUdvRiMQu5g1j1Iris8ptyOdVU3c/LAm1HygIkYhcfhHGAAh1XHHdO+jd9FlLlPGK
6iJ6bZeSD3rsiJDc5M44PJduqh/GOHHvbqJnL6OfwwfrnLI6o69N3jOvSiTQGCcCoTlVO6YTGM7j
xO+fqGOsS5P78dk2USQmk+Hd7ckDQwmalWua0AxpB+3fa930SvEnSUW9hO3fu8GyNOupgiJS7Puu
W95qDHQ4pvwcfzU5e+2vfL2rGlSxW/X3VvOyZgRKv96FkgfNA95P+HesL9J3WTsZTjtKRLKgK4tu
RFopt3MhNIoXZMOIMavFYDyYiWghZqL1yh/mInNnU+j0BORHRHGGnIfZJBv5oruiWuz1H8nciLog
gsuSx9FqhAibqFhhwR7K0iBzJ9Kd0KOL4k8RdzI9tmCwxI1IPCCYYbuYBBQjjk28Z42dGbmkUHhB
OsSIzIzyJidnvk0NsMVGj8rPZJmGY2Pmk/oCQj/oNwSSMaZr3Vw97Bj69GhFDuFJ/IP5NmL/T+yd
6lGK1Fo/IHSOQBOypgVxpEC7RVa/VymRPBrxzRuH9eeutbOl3sQ2E3+G2KxQWO7MT05aUW2MWC94
njuZPLdcWb9JkLAwGMbqKecDD7NhyUOuwP4I4ZhcuyVZsT7oZo5570KZRVENUrapgqwALzNIZADs
e81gaXof2lMN+nYo2wcZc3XTfuS/usgZ9p5VlT/TjgwiUQM4WDpfUQap+Ma6ZAxZPcTPyhLVJyIK
F+j71H6ObD3eElncanMCoFdkGrznEj5dDVf1oW5jJ2SyWAX4zMxdzGCex8/4JVWlPggfASSdsAf6
YLWxUDar4VvYct6uO68bL2gBkQpZA7m0QruWlcuu1vB3WKYwb22qRWe6O2/vZohUAoQ72jaeM+8j
pdb7E0de9t1jhfsjh0WN207ObF4yrynemGD7Z7YpJZsZp/lCLUuwG6T4m2GX1c9RWnDnG9PdDHY+
/IkSwbYvmgbKw6liVZMhf8X5E6YCal1F/edB/dX8tdSqjiiLyBEh+JUCVNXlwYpkfcG2Q0xG0dIT
MBvUXvgHoWuUrn517LgLVWukoZ/Y9i90HdNR9F57mpzI3CXYJwkFsdKAyUJ0GhZ32tZSdCeDRfX3
0GfzTmC0QxDm5NU1mg1ygAeBr8mt7fem0MVLWwj9saH4EZzx7cgh7KanNloWCnUrf2DNXe8KAPC7
1iuqH4Vno9v+/33GbhrOamD/Pzv2n3mWFP/l+vnd/zPx7D/+2n/Y9cW/4Ts3Xc8g9Mz3LJOJ/fhb
df/tv2LXN3Rh+I5jCg83/z/m6rr5b5YvUPjTHAAcpMr+H3N1799QHxn8LaKYXdtEM/D/MlfX1ziz
upjjujp+8xKQrZkG3ngKB/45QxgM/f85Vpet6fXO5MgwjZt7PbrXnvmUybY/98rAsrXQMqKTXnZX
16GuS7S1sseE2oqX0nbAWk6sRpv9P97D/6S5MHTjXzECABbhF/gGb5ep88uu3cc/pv2TpouMGXwB
Bnb2aMMr8n/gcm/kpP+CEIpgRLmPqtYfgZyGA2O2zez17EEpmAJXQ9XAcvibI9fbNBB4j1F+ahc4
cG1cVHvL50REZ3qyqH6PXvmtZ8I4a1ZH8FNjpgSVieJYpdXdyBQRXVr8DLTyPW0W/qX1rtFGjfGk
acwhd9+XSYjyVk9bK8TNu/eyYyqVfymTCoHhMAezTnZSrqIre1S4B6YDxQcXnpPpH227+AeLgOYQ
Mjq54NsJ9cyxWxADRyQZXFTVvUvXdPd2O9GO5POTaLDVdfgPN4wt8S62g3omJwZoGQvAIDawXPta
ujy5U9lespYlmzohUaQe5OAaEDDm9PD0StMX02t3W9C17nx7BN7WqI1V9t118KP5mstX+HN1oAP6
flY+3FWIZM0ZKzZWD6nCFIN6kJIpFTDOvTMmW4vmbtlpqIcWcRqhDAJgRdOnIdY5ebX4aGAcMCLu
dzH2po20C/uEbBl3c6Ee/EiSWCOnU9aH7Fn9TTZq1UER0zEUi7n3CjTQo/UcK2LzcLfsZmzAp5bJ
VGQ9eBbJnkZKeAcTiAhjxp6G/1To+FPN8UuN2OoArn8Io3TugFiwyP/WUyQOlmd9gICgz9cwJ6nE
i06sif3+21JAgFPviymYH2AO8IOu7y9dDuCn7zED1KUM8qLHEYFJfIPg/K7rOakDTIVsx50elIWS
I4t3gvp84/Pg0vkxExBFdI8mPoBYY1XRQgnt5Pci3fmFvEDWuw85MVcvq3AZ2Kn1UbsRmNs1KgF+
Ubd1lylbBerv6LzqT3NiIoxLy+v9x4IPlFNdFHvXHV6Fm7nXBSpc0JF3e02ZhG4Uxra9OXZx0OYV
9G8iXvfw5wgRZfRGlwTHrda1W1P5Lw393L6jp9qyMsMI6Ws8KysT5KE53bXCwCXV2NgjGNGjKNFo
lTkJJDPwvVVboJ5V8aX1d36B+NzOnhYqRzv31EjhNMDHa5252k/mHBQI/i4eIYvbvxcUyOI0JPHM
TAswT5Z8JEow21mKqSRCLO2cdsVTiw62JcvoQg5NeyPBNphy9e//Fwcrjp0h02BY0VEmTvmeJSub
1jz1YwNw2E/Gc1YSFrtMZIiKddGARWtkBikmVFyjw8xsGl159kw0wEhKWLqh9b6mo4r2mYh/R6WR
XdzevFmTSZZUMajAXA2BfoPSIeupgVyH7sj742OeDRf6Oeaw7pVp2sWXCDgMMN+82y6vUJNvqOS6
nbuYL0wD1hzvWR4FTTJ0FAfKKVfiJtPDibiTH62JFQSuA6HcCdKgoVWP1lozCzP7yTayeknYgexJ
oUTLXsYncynSVbVSXbsVfa0y58iKcv5wo605+OqYxIMKUUQg+K6YW8/wihATghaZo2arqejsFCcH
e1eA+hXKtZZwu03FH1R2466M3vy8MM6u+OkRVXKu/F8tu7mAcCIvhAXA6DPCJaKlwz3Nl5+F0eEo
1QWWlLRhQUDmst3mVhAvy09mN8yvYuuWSu4ioEfUxJZXbZYe+CzLwPMsK2Airv5AUKY84vlF7h2b
d15aaMmk3/BC/H2XouTr4hizNx5rg1SwwOg1GcZmc5rG1e0jfjTdCC13lGqL3CTw5lsNpW2DZnTZ
m0m56bUJ57C4DBA2MTtzi1L2dzib+ZJ548FIjBLOQPPSxo8my+EgM+4oGvhJoiF4pjjhr3vCzoV8
TKAD0WzxDvPLOxVmrcBK1DZQ4/nNiUGAyOXKNIIOdI2gMZ2ewCSu7yfC6yWAi7+G64K67DUb+wGm
HHEZHeBHtHRYWdeHnoIZsCGFG6rIIo+uvaADzMwpMMZGhYhw9a20kX07nDutzei10x8163VtFSY6
dz5GrCTJMn6ZKtk5tjimLnk3ng5zsBXtDZPdmgpqbtSQjvuYVIZ+9m/mwmuZOk78ZAEyRc/1ZhnO
axc1KALRi9PghqaY1LYdkrtSzW+HxKp3E/2rp+e7KEba43uMtJMel+Rc89yK4mTvxMoJbeaWQWOI
iL6WxoVw4B1ASZx+vqnj+0ECzsULM9SO2WgrrNsNEoMwXRLsYeuXiSyJh8WEpUz5tvHHAUMihpXV
0zowhli/7XhgdsKcz23lYTIe1rFO0Wm0p+XEqsmeH/qepJ2djBUmyzIdoCDXBwEXtHLtZyuJfo1Y
I442jNGr1bVYvdS0nxxL7iX3wOiL5oHU4+aB1Y/WnNGPybOeQDb/9y/rH1kht+edrw01QI9+Qa5U
crSGpIJACZZmdWb7Wp/Jiq9xoXJvWMB3Vkpf5hEc4xKbl+a/qCHUDqd0ESi2vJuu5VE02zxqyFXr
riSPEHrueN+dHSlmR3NHjMB7m72W5Imm0F0vpT9+Ingrz0mNyoYehsUdlwJzzhfRVxYKyOHMD2Vu
lNfRKWZTE2pk0m/AF09HRI1GmKXG9JDFn/FUOdiNIZSXXtzs4eqO15LsDwdR1MOg+7+jvH8Z3Ck+
R7YTn/9+Fzt89z//CI5n2RiDZmz/vl1z7rbnxUzNPbLWG1AQ42Fav/D7gYEcPprWQMrA9XJlFz8D
wWCSWzitdRaJ0QY625QtgI/m1NvZ1vXd4aGVeDeI7OJpBap0mkD1M5Htw65myDYgUblPaQvJpzqg
O4+frD571XxyNDSiETWTGNcksU4Tg/1V263fHdaOUQ112YTYQXUBLiol29HtkuQyFjBehN1ZW7cM
iAGNLo2NhiMqx8ti9zh829a94ZjbzhWqEU+K69/oI5p1/dKZyCEbAheB0OnoXLFJ3BU2Zpx4PKgx
KgNVqB7mvn42PCMs8TlcRpKPtp0o0BkysQmi6cW2vOYwEqhqtDn5glkweHGIyZRi1WHyzBC8BSM9
xMNumMvHsdXDW2lbA5NDloxCvjEQ7AJqTCDVKf+xI+Pvkunczkffsmk4R7b2UOH4pil33XjhHalx
YlJx0sSiGe2hHIm2xKkmcaIN3XxGO0QYAxOWMMV6Q3bM2RvaiLL7ysOhR+dq12HbWY+Ob5QX3n7o
3GRjsi/2P0jhypDYgqfuKvJnYgpRT9U3CtEHQCIFc28c51OJvMOH/bvlWdvD6B2YgC5YgLkqepjn
5PWw/7ITiu3Mj6ewANR56k1A0q4eBwujlJ1jvXB8HwffYAvvYrjCOJlvDSS628j9jiFzEsMO+3hp
j9bEKZVVdvHBpUd5CUsXK1JxtKuC/LZsXw9j/mPClltnNbPEYfGudq5/LwnvWcJj+GkoOIfS+dXO
BaLq1rgVmnfkIcKzd7Zfu2ZkEI9CBhZoUu8ZLmyTchJ70eRHqVoe1SNoTJsR58j/TIdA4Cmheweq
I+t8XXDscE8T3PaAy29fonXqcXToPvWSZeOu74PJKEmSIvGNOnG0TnLC40a2g3JA9shqEy/VQUq4
OjNM8akun33HP41jmW4tCdWby/9YWmD04b0O+DM896RBH+7jdlOPMymR0AG2Ru1lQaGTnEI62tHx
FL3GMqRIPXjEMeDZTFRpL0NTmPvRo951E4ZfVW1pH1ihQCEHODbVqzISkA0lOaMUxWECf+pXnyYB
FdfJ5JX+YFRhH/JIj3dFqZoPvUcsgBX67DTMVzDWGk+GEX1GkqSPLo5uWd/XR9MiY6vHvTy1bfSU
AUhbV87dt2iuSufHRViWDuWEzlrrFv+uj7I+ZZpXQ5b2LKgq0Xxe9JTsRgOphD0tUCaQGV2EksAl
S5320LW7H05ansFcEKqRylM3++5hoMhm6u7Kx9KrtnGEOZnmbdOhKd06cTpe+SaM59p4ZEN4rXoD
etz6J5fm89FANYCotLyn7R+n74Yrh3yMvmCbeSrH+BNDi5xJ//FWTnFSAX2cMsirI1pYduPxEbjw
MaJYvTa+pS7SPxQDmch9DY8IW0GOcXgIbIeKNO/5r+1qfEVtM25cTFD7YuCcZ23/Rht8407ttljJ
/4wLgqUYKxXH5RA0mlbdq+7QCu6pZYEGyzuoHgk0pGJAG7iJffSwVns3Xf9FYzoe6o5GuITKsKSX
GQ0tzyFiE5l9Cmm4IFOiCAkfv1adRuUNtuW3pmfdPiv6g8stybWOSaW0xCVv9JvJljhEVk1O+OSG
Smj4TvvaPLn1/Nw1c3lyNVClTmpCtEeRcPrL8nUpM075SbeytbH2olvltGQmE4USkDqhXhqTNDex
TwfjcSao7mQSFGE0Try1yCQlMx1gmDCa9SHgjM/GDo2h9dnVUg+k64b1ksrHosvtYEAW8jZw5PSN
/YDCefw5LH229eYVdujKMbAq4wdPaecNXS5T+PG9p0o8VKk5c5W2xtGGFcCSWBiX2WP30pjkmtQN
M5iOq50N9IlVDXVqe1RpgfvNRQ/C4nLe1owSIo/MJ8Vn5EZ2e/TRlZ2bKExW2m41sv5mvES8K53H
lA/lmUj5dj4yVejvusrNe6nUcnTrjGq0yNF4GSQM6/pusU3nUZQWQ26reKihHj1mpBPaA5KAiEHy
FjEa7sYqcd7m6EJUj/c+GQ49dRpNO0BuwNFT3TpKHdwv+wTCV6upO+iaB6q+aO+MUZIAbwu5Hhq1
D6zhreu2N9UCZKf5Wk4IszbMhNzjYCq1R3aDoMak38om2gTQwYQkUKivjxufxQ0HDpYxWRzUTCvM
Ruex80iIWAonOcuyCDQiyk72jE6psIVz6sZPD+5SYPrEW/gtTgrWvM8C+8qJIPPfLayls+YzURrk
gy3wb06MXUEKD2vMUGvdTb+ID3wq5pH2Ye85xN/4WfGapvq879z+iyflchcaxX9tJNtGFl/ArNXR
gPcVqsn7jHzZn8D+YrHK7R1q6vkmWAVvifmzDnXz3iXudMILkx50JyU+qBUGIagDGhDde0EdUh/R
TjY3nI7NjSwdY5sRgITJu0J1FXVHSQrC1rFKJkJt41znCXU38QnjU5HF2rYxMAQKvcPhQt5TNQwm
uAymTRwq4Bel0PZJrZxAn4djjGbtQ2D6S3tER1jLEPjkI7G1MXheL/ceh3zhaSVYLjv42E4pNqAd
JBloxkt9VVb6lOM1f6Z7adDzYcZKWgMpbvFaZ2JaW6fyfE2Sqn12ajY/czOCn2rcPYbafLeS5OHS
EY6p+8a9RHm3qf3hPfXSbC+xZgPRh7ayJcYwvrOCeKgJUic8xgF444phnw90mCM85U92E89lnHwt
IKoBFtXjS2l5Xy24+MjNa/woyF4gB0cw6XxrN8URH2Zts9RPnBn1ACGi+rRY6Fm0LwJFPpElmY9j
pLmbSgvRAgNN8ymeMzl71xpdPMyE/ueyer2n8g3nT4sKZ/iltVLsJnqmO3alGdsQkhPUerCGMdm+
V33+q41E/9x06s0q4meH4ujNxB62BUXIer9Nv5oW1FIxmKsfCFBCkUOumlYVQOH4a56QvAwdV3La
fPbSmB5VTrDrhLA4pdk6+Ln/KLPG413l6oUxxjZEhyrcVmfUPdxp/gggjrPlMWWnYiwAQAbSN46G
Ajo/ERtxyxKA14X7IebSCpheLOco1g9GygqidkiAYzOK5kYSPGd0E9815MPPxcEE3/Tkiyuz7fnS
E7vmNp08we364VmZdSo139+kebVxzW58Xgz3dVZ4fKy0zy4OObyeam0GX261GzXcVdrc/56meb4v
JSCA1D+S3mRecf0GhRaRwqDI9JpIZRN5h2GSyOp0k1S19sqszAyUw4jTk+q3jnQ7qBJYETbxRNvB
id1db5XEG+bZL9ALA2XQ8CorFzePR7gFxtyMsImEi6GY/ZV26l67+JJJRz21SXIuezoiw6vbQ8q6
MNBLiboyncFukTrwWNdKPboifWhhE55Sh577pz+pA8khmCrcWm5KyC8bXT/2Nu4gs7lGLWK2iocc
t3TbnyKDAZxsDgJL1W1ev2BF6tG/MPwQdugzNNxGmsI573QvRWd9y15M24m/jji6wEMnNHCYsM5i
64/mrw73tG+OpD2dZ0v/ltyc28FWJy0KSwM8LQK4qGn4DdAybVm2FQHmtNbkIJQw90hT3BcMOYf6
IRKvmufG5z4n7aHEHY4K4AsdirFbShg2oUO47QCM7YjRBmBpAmSqyJCzCGaPtYa7y6JpXYAO1LnO
k5LVacXg0cTvmc3Zq5MlcB8Mi1KQsD81IymHVbGvC7R0zVCgRZQZ3igVok/7mCyj2DOT+lTTzQaG
E+iFO+xs2znrHcIFBl8C/XBI6MthagD++/mdlHDekZqUe4a64+T91EYf9Cbqdiq9Lhy12Ngou0HF
bRybGvYQqLvIEZ8LLn3DtfDtWvu09Ym1S/yLMMXVTqH38Qji96ENOGZ5hLVqatqwQyIZDd4fypYZ
+M2eRZAMMzXsa9PbKaN4LRL3IPL21XZ+2swN0Wwzy4fb2W/1DPhSK/VPogiLU+6a5xGQygYPlPbg
tTXAoWGVr9GZQJRQINdAxmoxcx+ZdBeSrdcPnzNPkv3AjC4PQdXx89Rybys+4XiCXCXyz47jFDHZ
pPNAMOpDx7X7JAgdZU9/sZoPybUTLOVC+nlbhibG23MRj3t0aNVV15hZerxLiV2/jtjM7EkHX1sM
x3YMYo+JGJm/2iFUyntgRQK7+OagbMGppHMUXG0ts7Y+YgcW69usMA6mwL6sMZINe5d+AO0bd55g
CIlVc/VYIyyfQzPqNzIHqIKOCmuXnnSbwr4ZamVaJIfKjgGNWWhUB5OYcC+f6h0YmsDWoSXp+Dc3
RTQ+0NyD9M/sOOTkv8QpQpC6BggNxmdTKuhxM03liSfPKwMWQI9TyeEDUN5W8a73mHhXKnnqI0+F
XZNBKSKeIOiWD8ebvNDz96P5xZZiY/l7qS/fsiL0aJz/tATp2UZmstsoi/PfL5iGIXNRAjH10B7q
hKkyUqpdBqaMtFzCBhFtD1WanHwCoZuyW8PGdeva1h380fi7ovinXNbReWndyRfDCdcmWSyj/IGS
cJxN/c0hN4t6YuXiNu5NT8WXj7H1EGXdzzxz3Mf1m6zS+3dpvFRAYXaNu3hbz/V/p7KEOAarZUvf
y7hizZKrGhpWND+Y2KLOuKBdJrOVsLEhGdxLOxqfkr5kq+tDGSLrbV/M0j7nS0OKnT1A2V7kR2HR
KOQ6CDsjt6Bol5VziTvwvyANdij1jBO5y2hlOyknGDKQIwsinzYkwCJX7SSjgCiOT2UxX7D4xiAy
TA34P9/9/WPX7Ls+fQNE1p2xEfhU5g25cE5VknA8QN/QGASYpX8yqm0OC+WE7PdeVESBTrjWwxqo
3bO4+9aSXtqoSS/4UAnsKFIC6P0EcjRkGdTJ8tL6UxzGuj4dCa95FKNQP1LQv0HzWi1Al6B9ZhZp
P/XSj6eFBe8WV0h10JOIAxlI3UMd4TgadP2g/R57s7lMWXdA+eQHPF/JO9ApY1BSz4CRXfcajYSm
iNG6RNGC3drPr6o/g9ghy8+nH0XEzFmV+mM488lcPSjj+GUjLSR+IkjGwXjGU5VvGKhHRmddCjfU
+VU0Ds7Ah0mXI4c5V1hohOcnO3rq+tT0Cc72kgCc0uYYKnIHlNOU38g8gsBYJ+UL88uZ6F/oiuWL
4XCDcBvdBsaDCYOaTcPtpGVGdzRz81gIs+KTZ3qlzbrYpmQI7mpcVdtG8w+0o/VzZ/VANYdcf8BB
kz13zvjgVI7xPhrd2+CJnKg6+G1OsTqELShmUuZiFxmI54WOwwaqgL8Dl43UGY9WgUfkQS7TjrBB
3myZP4l+Wu4qGb7ddNEub3VnAuNolqsBGi/oJT+BZ7317BmUdAk0VkcQKuH24zNpaW+2LkAplEW9
y/1Z36VAlzGKUIm7FSibCbcwkAFA65Z3iwtQQGAuoS5MWdXuBQf7ZsxwU2Xou3ho8qg0iSqng3n0
R0je8VL4wYS3guxxfbznSf8jzeya1hqwmpzEQ6d18cmybfMROfG8k4XUMO2kh0iU3W0kfPmSNdbb
QGCTnqTDj0K5mNH1lvFpxdLNX/fhmUROF6mvRJ985j0kF+uMk3P4tluSn+atNnnTthFIi4jGwxUm
J5Q7UOyxmED9xMhu3IiqAY2cWrdedclVrkaLVuuOfuTdjM5wL6R0iMZOD3GtEVuT98fRBzFhdSzX
4tn0g7GZvSN6gQCczJO3yHmnJ9BTpRub5OlVu6IlosVtefBDchkeiVC5lsugMEBN/kuKWQA2M2gN
vat3ysbbUTn5pap0BjZ4lULcUEittBQ0K5LVrZwS69x4KwhNiechl9QweDc8mZwjhRgMXZvUdgV8
cAyn1FKd+uAImnZeY4BJGxzrCC+C9MXC3c8yr06iMsSlLbo6hFxDot7i62co1ahW1xfMxLVhyUy/
jNrJPYt2GIOOblshe19EbPF5qvxq2N69EBgHmhkm6pQomJtSwQkDl3LyhPRQSaqfRqcbvxl4UjuW
yIMa4TLvKvEFzSu8xDTqDzP3v+FxOpvFbWJk7VF7i5voBzfNfOziebw67eIR8GEFk5UPP0WRm6HA
K7WJRcOk01bzvZhyos/69hS1xftQ1Pm1tOUe5LqE+8keyQRXzoTOjH+yTKH2QfgGaRKgIrrAzMjV
k/IZhIQeqDngsrYIIE3k54mqEBo8ob+GNeMHkfD+YveCT9M+lUNrY8RDLrq40akRPhswZIDBMn+y
VGccaNbznskNTY6Yg66Y4Q3g9QtwUiKohBxf2lxiczyB2uApxie5U9aih3oK5LsWafXO9n2CPT4M
ZNEl045J/Iuf2yVp8Tg+hvSdwr9BPl7YuwLzdNhVw8WNRf40WxdSAdxFv+W99xpBgtuCPnROyWJk
h1xU+rVjFWXWwK+wWoznPpqoIpPoDBf83PhGxdB3qm42FgN97MG8Uq6+NES5lz5JvFTavE1qOps+
6wECC4OCPGTSweL4DQfphueS+ZLFlXkloRspQOvGb4jmH+zeYbBVgpxaoZG7xnL1c20Rvkl+I5u1
5ugPyxQuoO6DdsSxuLitfY51f9dPGYfUXHbbcs7RfGd8+lbRA5pc0ALoqrhbs5Q/i+KnrJZTprLh
yaDKyyn/TnkUmzu74mlApLwd2C4LkgyVfhilJJgn6DHB7JXFvTEZavpgE81OlVfylg6Ywgy0HlF8
NbvmlWFY84gJVZJ0qQwgk/+dujNbkhRJs/SrjMw9OaCAAiI9JTJm2Opubr5vN0h4LOw7KChPPx/R
NdNZOdLV0hdz0XXhUikZke7mZoD+/znnO+1DZ9iczdkfPa4tQ4C1B+fgxLG7t4hJTLyqY2kmUVjm
0MpWQXQTaYxqxsSRiP3Uc+QMMZKcd+WhvWxLVfZvACeuy44qCPM6x/r7SDju2UWB9tsUZDeQP6RR
NmfTJeFYsDWhMNzWMHdUuxg3iRnRTkrdqk6g/HANerGj7lWV7wUJB/qd4m6fcmyDl7vsetsLMf+w
oasczq3dOkLXe7BV7sE0izic4Bpt+LnNXTwfMK+Qiy3O/jK3WyOAMCsSkJFOWRzmvrTOAWLcpqdQ
4Bx7yz4drTcxV7BGIgPyNiUbQGXgo3uzBNCcGkimUGxR1p5UM+pzljyDISgJqfFIiXCVHKGisnTJ
TOPC66dvLY+MTUGe4SLeYpUklD5Vd3XCeXGcB3ff2zWDqxkTBe1zEmKl/aibzDwVNu0KNR+cbeXL
j2zB6aXtqd2WXov+KnPoX41DQGDAMsoJj9KCk9VnpJhdP74Cw9ySVxu2E5VDVW7iz8WjtCVxcBf5
FqE9iD74Cpw7yd7/5KEhbeoi/SQs5gE/be1rCvptk+DvxNCcORe5s93BD5cB76wt6/Su6xa9+w9M
ZX8JrDgsGgITuznHaJcAufOXAHmFt30sUofMcVR82hwwChvr+FJXt8Fs3+H3emqt5n2aqhOxSj4l
zgNww28NLnLKIhaa6pgizIAgING7mUPRZmqSL38hzTl6d6vjw4sgeLcVMCxBbiSlveGfvwKMgv9g
1VtfgDTBzwUcPRzTXIMFf/LE5VEPY2mCssyVeW+gEkaRHM5Q4xn/9GtmZQ+zC5Xqn39Ty1qDPH92
CK7fNhCrD8/k+5Lx/8dvqyGYimlx6CPro1dnJR9ZM0xTUdvqNAaS/sxp/MDhHtERywIwh6hFSErE
LwY2tZLVg1SXLhX3+Myrd8NUz6zbCeXAm5wNjADKuBBgJ1QHYNMDoReW2TTsKLMXSiL/49wZmUrw
08X4P/DeMOTT8mlU9DwI5kKcDJkyNOzK26JXRAFwBBPXwuEXcE7csmH9XpdQT9rUv2CL5XzmYLfH
YZtOuMF4tieE5Wx13+OzqK1vOGLOgNapxrCrp9J177yqe09s/wwy9lyUB9OwgUWBwbW8Z1CCv/op
/gG2+S4D3Q/X9RttAvdp564NsQ+uW78IJX46hrw2vXzu4+XVha6sg/JEqwAZz8B4XnR0A3r7ODg9
x50+u8DRPDSxeUxmMOMzEYY5e4kfgJ5htOueEnhDssDlNeWftFPEQUYVums9eKNhn1Rv7kn4OofF
bNuwmf0x9HMpjkFqj/vEAXlGsrBFBU71e5onGIgyc2tV7Ots7FT4kq11p+BDoaWSek29+pT67gwD
U9LvD9X/oJgr/kljzG9/af+3f/lzUddf/vFvzwiLdfkv69/5jozapXEy/OPf+Nsl/d7Vff1r+Kd/
6r8Qs0NYDlfPv28n/l99/638s5P4X//C3/kc8g/T8jzw+GufVYDL9f8Yif3gD7nWbTlrd4VJRQf/
5u+9X8L7gz+Oy9fhxgyNw+Wu19fjkPzP/y6cPyyqwmBzWNK0XCnc/5SRmJnwH28UPgCbwJF8NxvD
M4SOv1iJGREQ8N3GPtJb7Bzn0RUXEsYBD7qEbKrDop+U37wZJYQ28GLxRixxsCUfO+0gyFFLzm0p
3ueyMX2CJr6960tpWbsGcx7Op6g4drOXfIiiTy5FQD4T30cwBo9W5enoTFTH2LqC6lQITNZdKvzo
2MTYI3JflAdVR8Gn0abTcSZ6udFA9xTZvyWiuRB3TvCYciERyGQunesxCUVi0EjK8xASR+JgJ6Pa
M4akdjMowYPVNdtHtaTuSbpCPTjC1efEM9zXAHvizmGrtS0gpr+SzeuPlZhccs1juQ/mwr8taEfA
uAv6Isuc/jD6MrimseVce0zfx9ZOWFcHpY0kWKTZtRkcg9xohqAYdQmWOD/YGeDlHwVT3yYg6LNj
8mi3E1v3n8C3Ryrfc4YyJ2/BJETdq5d3zkZBA6FokHUwClswhX4AocNCtgAhtkAUw10dZkKNux6n
Keodx72ZflRUF5SYXAOrBBE8PTRilmGRJPaeGyTWkcEmUEPClB6dfD4AInK2HYSWYhO160Kthrys
8UXj2xgz6Iz2HPpZruGWTvRodQXGXfW728FGCBinHF3Hl7uIvdFV2x0dLYtZhn1Vx08iAQvnitMS
mV89p2SSV9nX7Lcd00OmQxJa3Xd2UvPetqGloOgrZiv1HSsZx9q5Caq7uY1WebHhfxsy/gOH2iqx
091cOA290m3+5AG3pN+i55khZ2855cE07UnDsVGUqtgDNWLjGLeVCew68m4BUWYxbtpIP2P77G5h
RAY//VlYbzXFwddoqslhZZ0aDi0GuWPjuMZjkSY1OWbXm/l4iPKsfApDZjLy51hFOWb7PD6ZkMQ2
TG7mqWy0ZKwsIprI5XifsMFFGqArXAJqaBgNqaIQgjAKR9Fxm01zSW82ew+w0sPRiHR2ND2oM8VU
uRd3Nu1z5DNgJUSeOZ72C+n8fKWnoanFpSbQX/b+1kM+fyXPzrey81Hyc0ka4UyOM7GbAJNal0OE
mCd0wuKbKXS2S9I8+wZdkadQA/w8yoPqIKClPvcmZVD70ZNiZyR8+KdgrYipyXiTVllOmkVDWBYx
Ig+R2nxHYUV6BDZH4CUtp0f8VPCc54j8fE+J9w0DFLacxW0+BQvecOghKbOyMeM2xHbNdm7q2h0f
NuOqRBa9jLFP9jR25vFOTMXyZEs1oSkuVUArTe96R8COSE/FwsTO7ay8VoQbw9SI+0OAwkUUUTTh
qJzuhEKT72abdiE+dKszlfQwBRCO3dDKJeCpcO3zSM+G3Dm0thvtF9Gqh0ricLEn03hdBJ4mQHsj
Q9qIqjVMy+NgjBX5M8N4t9YyYEyYo7zLVREchTQNOpg9+8oFjVwBJQPpVFKV9WDDeaQdoQXdbE/K
PpVCTa9kPH+vqNIbNkHNpkX+DBf202Tp6FXh05edMm6XX4rgAKNGmW1r9JKdksP4Gtc47LNYY4qk
V+2pmqjYhiXu7nUyyue6ZtQM+maCNd30H7aMjO2UCnZ6xEfxrkkqzGB/FltWV+N1XKbxyH8UM5NK
C/JPBDT6+CfsiNWJvh4J2RyJHgOrXTQnxNb00crjX/Giq7vcx1yUIT9v7C62cTqtCA4GObEwry/p
/epZe2/F2jCkKEc/4ohpbmGRtk+DHgjtNk26OtsoC6AkpEe1Q/jL+CaVKN97T/ZwQ0yPmMNST3cj
IJYnfv3o2ugt86NrLd25tsH6bOahTawwHexfmXKCkDg6Zowoze7GJIa6EhEf1w52zo0DUjNkNK9p
dfDSGF0gmPcJlqUN6kV1ahaslN2sWO1gSIkOtTljr8l1EWK2yR9V3ykA3156Ip+q3wUMiR2wlelG
D633QjmXvguouz1Ua1qtWHNrtsuA1Iwseoeuzm/LcvWe62IcNmICrhNy1I1+er4ufqai6n9NdMp/
Dms+rk5QvHjTygAz6ZqfW5N0MWVq4eSSayHcMu0mbFzIGmv6rpp9eZ28SoQ2dFH6sYsFk17afVL4
Tle0qlyGIpw4p6I37X1t5WBZPER/mA7BrVxTgG4nJhoGgx6E5SLuDQ6g7y21019MfG44rFlCkIbJ
c7PmC63Ujq9V1QyPPeiHPQ15FQgmEomuvaiDuaYUjYxfYq1ILsLFszbG6ASXcVp4lBnRZ4PTE+Ag
zCNT4fBeI5A9efhwpBfvJCyDGhFE9nPfNOMJGmq+y0U3Es0nUwlmeOHmO1Wf9pq4jMUIy4d4ev8T
6kX5VtqEymOVUhOXSgvbmsbito8lQU6zRhHq8lgdgjXm2bdr4HONfoIiVFx01PpYE2BFsUZErSb1
fvo1EtdisUyDuCpwLlaFtq+WMY3919A16kTcu/ym1xwqU4i+egNpSDrVsMBTZAqhscyeFNQR7xmA
B4HWSFW8wk0ZcBvmRh47+ffUSJMHPPvLA7qf7kMDHsIX3X/Ed+kHvB+ogFuNSfk50y1S9yzGDnsa
TwVD2Po4sT440y1f37EXee0X+350kCVCXn5yoSus/8ZNSjbbPg5aqjSEzVe/lS4lMYgMn0UfOyve
k031Jq8kDoo4nvsTiOSY7hnoBWR8cv9UGUnWncc6xrWOlaIqD6LLWbZh6oH/vI11PFrHyjaJbY7I
+JLaHeXkm8ZNWr2rVZdgz+Hyytd+6DnJ7si+aIW1ysq4iAF7LkedJHW98cEyi2sT9Wx6eSTOcIVs
PaXvbWqK/Gsmqv0xcgrgEGq0Coi51IMbAiLLyFT3XtDszI6w7kb3PnY1UUuaH815VCtBQUdpOIKq
hZFCv4Gzl0rEr16N+n+AwQ2rx+4Hd+IQ62FgH9QcPyJ7wqrvrbzyD0UnFjbZLGzvoyQCPcRhPuAs
QdInPjp57WX3XUwUOu4GrKWik4/W5MWfKSGgD6BDPI7Iq6bgvxLWD8U2mxP3qxqigXlYg8reun4m
XsXoOL8KG1/MxuHd/DGOYimfIqLp8baDEEH8q6S3zBs7xurVW4rWhisOC/SE/6CbWAmSSb8fsiB5
7I1s3DeQQ36ouW/CvDNAbU+Rs+U0wEwYaDToVc4qyja6W6zRIwnQUh+wUVVc7G3HZe/MHDIehPLd
swKAtHeUo7Y9+IidOSjKn5qamB5C7Ek0dfnGhIiNd4kHtnS0t8KAlqdpZslu2RYfI08axsmXZvPg
A9c5NK3f/TAjlQHfaNpjiUERKcADMxEtPwnIUfmpYNIRpCMtMvsU0kycHLfw5cujnDgL2sWQhLWh
nV2LLxDwrx0BjR+snTEQpJ5mF34RnoerNVQC26WSp0UD0YiStj84Sd0cFBuew2ACX+08q79iJv5e
1YtxxK9A40WTLK9ObpdfZNjqWyy+xj0o5+FChWMbFpY3vMadh1eJ4Pi26XCwJLGtjqm2hrDHi/EK
/I1iG4Ml7ptfLvIim5QDXYDdeA5IRQdqzg5QVWgeX3oY9NUc4KtOyv7oseYja0xlSWNZy/eALWPI
bxC+d6+H6ombV/ptyYsJBm3pY57m0v9RUaf0IHK/udGmml6mvuRwHlT+gEgmh+QzGDP3aZgi98sn
yHqSQ4ftqXZbdZAVLVZe7VlPRlO1oY67LgTg6G9loyNMbRWFfACEwqCQ4hFQTNrvEGDc54ou4VNl
s3jwTP+UIF4eoUvHj4NDwTncD1iLRRLtFHFa1jJ5oJ5qlUQfIgps8u5Gzx0Mm/xbBhPxCPRs3OIi
L18Jdievnl1WT3K0FYdUg3cioLhpAwMt26QuF1+6hN5UZV/JYMAgQma4SB7gVNE3xaXE5nCJGxAw
NOUVw4tlGl9xBpC2nxxvqxXGD2ovjVvPDpybWvHSQTMj8FcLEuq6bI5i33mJLK6cBFxqcxs4wgHZ
1Nkbp2hplAZ7/5lrWA8qaOSNljPPc6cP1oqiRj8R/xOHWZn0g8Yt3SUhhCZry9kNV5XfUDDapS7+
/Yg2wxcUZKK4lRrzX0AW9a2MY8mBwK+e17pUD43Byh6Js6vP0QUKHDtavdp9Hd3i/Q32RmN5Wy9T
762raHvO2c4TCgEchPC1IwNGf3FfADxKaZrrCtbnfBIrfWa1VKzpdQPRt+8OUMn918amfigBYrXN
AtIQXiP6vaAAZcNsZ20EZR4hjNfmzqK6/snzqvlkaJ2ftc+eDotzD3PA5LUimgOEJfyQAytAv4Vc
FMz4sposfbM5Zp0n3avHwifV1kFDu8kktQ4wdjiwkNlzmx9tZMHmL5f+kkYrW9OvfMpD2HA9YOZ3
bzGdWmSReh7nOF7HHd01sQwXTQBqV4gKXHoew+4rpkh2jEbYqUt3aHBGiPQD3mTHWdAHomdY9iNQ
Fn9PrsDaeCZv76ggQyeegCvI+C+vfeQ4+wUc4L2wy+RcQkLfmEmeHxIZA2+xMu9arWogt15NdlMI
Og5F7W7I9LxZNG6dVB6IY6KB50b1Wr1UjV2+ZZlO0sCfFiJ+qnhpAlCB0Hf6HVOiH1pxBgBAYxPl
4UlYUQm207GRnCfRDMcMqC9TbxaTEIir/MRzNzP2XZoiUkiBKsdBFiFIkQHuCuQzMIK28eSxKjzg
XnJvqh43jdMK+BdzOX0VNt16oaMNZhzcygPDQJBdoBtwURmq2mdjE3CsMZsLTVKRRvt12kMz45Rn
aK0pnuOBzA8qhXjItUsswZlAAXrW6G+ijgN9gYdlxz21/mb0o/1AYdzyajog/7NJJ8c4T/1dJD1A
3BKSCmJ8isWVGw21COxmqYeFUdmZwYE7vXVk8Kv2YyWtEEZZFNYcV3CUT+0t1cHzjVgslj5dUj+W
LU+uYqHJpWeje5egF/PgT6MK+AeLB45Pive9SfdrBURIBYT4on1m2A6KhLE5NnDpxOCjEtf1NOGE
yNyrOYNvNVUdHwUtb9OW/nnnG+6Y78TLqRpf7/5maRqnzprF++KkwYPlmaAtjLrd06XjvafsTUKW
R0C1M4cdQU6rujm27dXWCJAYa3GLmGV2TvSQfy0yCDi4L2pfOg4DguuVSbN3myL+zqGvxhTL2wK4
zuTJrimtoFnL2gwBxzEKuJCBExMPlemt1FMKE8LIZs6M67rZtYRh9pMy3RtF7t1eCfnxmxpZseja
x2/PYWrP72nutlHCZRqtvZXTVNc7Ix7Np9n3isfEWAtAte1c80l65CftFsHKyOqdG0BtRLE1Qe/g
/MKmpG+HYtL7PjaKG0dRPTl7NAZXS+MTMyPOC0jc+9C2RLDF8HhbtV3Gokuld2hm6VXHFohSi3eY
rqzAPvIZc77YIImwUml/O+pIf9WkY48eU925L7P6WpcT3K68UsFToVb6zQLw9E2XfCrADnD0wP43
NGtToQEPBvcaZQK2DIjAJsmLhNCwAfNXHDLVO/fGYLY01JKhoAxXF7caM2qYj1jJrCSxdrqE1TH3
dfULuZX9xQSt67vVFtOTSXPbjVaIoFRg9hA0MUWipEg/vRlE2T/BZDbecFWmu8wqIBryhPw0jN6+
UWC5DjWFPvcqmugXFa488/+mx8yPjY86j0dylwAJDmXcl+9+VdXBpiFpto7jtAltoENMlC8wON6k
xPXvZ6FJ2OUOU4BrmDe54w4PKubWY5ipPMJbtJtXbn0tRnd8P5LKR1WT5qFPntQDjX4L1c//gerl
+H9hQfw/e+X13/9J95JtggktHpMTYU1v/hocN8veoQU7CT1FE3J5s1RuHjo+l+p18j3eOadqRprb
NdjDTev4Nf2gViHmY5ErHwACMOuVOMbebBQ1d1eoLMTZ497CdKnnymT9VZZ5sAlg8Xch5wsdWmOT
MO24wx6zS28wdsYuF3258BjphonjoZ+4t2x8xe0Q2bGAatn2F6paSXtT9wcWefYoRwBvTW9W0br1
V13W7QD6HkzptkTUfYyHpjwstnGfcA+ZXOeoB+fY+/SzlKLpzkmF+XA0xaNsOEPS5jBdAEDUT0Sh
V9BfOT9VbcRyp48i4ADo2uWYLbs6sNkJool50v+EmBqFfAmFnGMeX2sSIKXZ3XSVB3c0+6Gr7MMZ
mkvSWW/GYs48wKvjrNkjWGOM9bGYnA+MV0ilXezcNhMNbVbhQKirfk6OcwM8ctlMY2lfF5fSaNGA
eW4X7X1Sr/5Zz+AIalKBlqZSqUCD8wL1PSjanJM7+YLKRp4zgvbFmHMdenZyBYyahEuZfgM8POG0
mH5kcfDZWJVBXFfJPRX2800lkmyLI4yJJiMDZ/uqvA1kO+2ixaP0YiyecZrBvNduuAi6oBOjelTe
dDSpr3HM7slq5JFaVfAIwcRRLvBICrBiHjtiKAVNT3XOLV6Zg8ViGaMZ9zd3Q/L8nYv9pZG0jtEQ
HuI8O+ZTeZ0S976FUbWxlvEiRWyHkyTKNcjhvW5cGcaJQyFKtY4ePndB1qv3ZhmRWWURG1b4gzZj
4D97KYrbZAt8t0PZbQQl0KHTZ1885XiYqB9p4T6lDUNSC386FNXyg3UdHV0ZxF1/eOrd+lIM1R19
6tAObNwCFGt1mzn2biY9/qgBjoBSo3a4zZ/buP5Y+HXx55b1wamPnVztR279ybTx4sSANhIfP3ec
edFwdjq/xW0qhAjHgcoznhBPpac+es0xBrGHqhFcyuY01BvcP6CI3ccsh0aABfzYtuL7vARX0Xg/
OhdaLdFuF0OCeY1UfZWyI4wQs2DD1Pqp86QKe3bqbFYEC9Pma4wAsRbJAUvLUc8TD/SK8c60gxyY
5oxD2FZv9bgQZul9sR3SQm8a0dwWGF9Yo9Yg1d32w2npnYDWKMKUGqJQ6eDe702murJ4WuRqajWO
KyYvtObmQxjqtW+yX5hmNVN8IUJ2snRVNIrYUeJ/uUNyHnpg2l0jXNBbLEzFFL20Y/oCMAxoXtbd
mhWm08jba792t37vO7yo6hLA+ShWm/mQBs4u0Rw2rBHzzdBiRDQlF8QyNv6LKzklZg5g2WChRqxv
vOxGLupDGksX2hS4bVqAPTDK8ncQxsSo+ubRtItbr5l53eawaQaXlkRGzk1M0s2phxJ7hw1QO/af
WjMZGNOrd0FcxOsV7vliDcrvjBxDHf5cTMQ2vPai9jUec/d56nI+unF5x3qgBi3mPnWe+JyCmSE+
VTes+K5IG2HfyJ/ANF8Ym98TqGys7aKrLwRhHO6XSSAebZWYZ7aE6kiftctUFuBas/VPZEv8o4BV
N9WSMfCnab1J68QHDrN2Ca30ed/3fgYlrskgLh4He73R44E66KiFpmAFfOCigndz6H+mUfaeChPf
uaPesy6962fvW9t030fqPUOZ8ilNOzlv3HHATONwpuQw+L2e0EWIu2ymOlkOBKdox7bKiBkbh7CZ
Z/WTSdMf4GHMIZRk+Oc8UUgbbXKl2OiHEZfTuWZpHHqGccjj4Agi94zcAy0iag9ePYrHhRQZgDAS
cWQc3CCztqY/UIoN3YCRW0WAb6PaM/GrDcWvakX3jz4KG2vic6Dw15pg1aD1LPTXYP/jfAb3lM1z
XX2VMUEPoygmrCfAJcskpZHeA7szGbz/MIyxZCIAlsKRrEEwxNO15op+12Ev2lQSwwUgG+ZUagUC
i8gbG37gMe4lK8c3GwU3NFZQYh9bH0Mj9LYenNdJOy9yMJ6FR0uI0g0DAr0F7VpgkKd6ryyHoLF2
4lMiXMIIMRkbgD5TY+6CbpBha8bVB6KMvwUSQXmQ1afXFODAa0oz8Evm+c3eETmOXBfx86twMw5X
Ud+iVxiPltG+6zSj9Gayc+TktWzBzpJ4V1vF90l25JDWJoZeLqkOIzAWyVZXpsEqBy4u/q2gxCuC
ggvFz8So+disdQ4eNnaGWXvqJN7HKqW7nBQs7Wc8Bgx8p2vXfbk8gSthwCEG/TH/7olwdDoD2rEm
+iMMLOwwrr1OX1prMK1dZJpedqtMrOH17yKKKK2e87WcolhrKoKURvVQ8dvc9bSIvowphRbjMBcy
LCsblTjSbv79/4v74r+Qr8LmifPPfBWbNPnW/dlX8a9/4e+ANv8PlA83oK2EvZgw7f/be+LbfyCK
rBQRgaPBxSPxZ1+FK7BA+CyCAxl4a13Jv/kq+BsSt4VJ75RnQUb+7Wv5qzPm3/75v7Gzv69xAdJk
IlzvL8BYqhR9zFeWhd0bKJy5suD+fP5tlSz6Ck8AbsIHH7jD3i+R7rPYWcLFDDYuavttAQySiO2a
VGJfBbx8V+uK63ry7mnWy88c3zltaFg0RPrQCAlh5BYqnSPY/MuccxqCiLVlptDnupPdqeVExsA9
35Rtw6Rcql1SxNaleEmPysY+0bTwAFSTHAlSJRthieIG1webJZMSrElfaRmcQsaJ5U4PAE5l9rMx
a/elKcUPQaRmiP3lEVrYz8LnLN5MtXejGxD5ZjqfijE4Ml7xZdZfuRunR4M29X6yycNO0tzU8xza
VpBTIdQcJcdpOeTm3WigNKZL6d7bnFThPL4FYnQv1GVsFvCWPMYQNP0DvxV9oCsFTHPEEEe6rowA
/fidfTs6unrDz8osc2clo3kPOhPietRZu5iz3ejkxTbq8JrlEld6PNr+UZnZhVEvPXiIo+wAKf5j
31yZvbVbehbuYz+1N4FXYPvASa1TxZKcKnA5UiRGyGTeJsmQHeh0UuQ9uCEL1HoeR0t8zFt2CoXl
x+c6AXEy68rnMWwntw05SowuzPgWKJEbkZo/p0E2B9+fQWdQRXo7VzjwbN/rdspLnYNhsJdrmtgl
jp+2Ibfh+2Yc8cs3lQVSBbs8BYe3bhTs6zIysQqb1r3riO9lGng7yQjSEmE+TvNiHWphHbSm1bGN
tL2pbXhYjYmmBHhfQjZpseNr4GRFpzXM7OY9T9Nxz+36aa4zon8W0YOgIC2qgxzgiu1kx7lKgo23
gL7pZ53fGXXxQ9Stpj174Yvb/9Jupm/bDExU1O+ThoiDy6y9UV6tbvE8EBBB/EHdAVdRwiT1qXof
9FgSlChIHtLrWhY5KV8DsBWCVXIaalaA0nO+ZD7zM9Cgs5K1IYykyCMwQvekvmbsKc5CkQ67HsnB
4xTAV9gIWHPhiPmKrF90lVRXECpzuY6Qym+nhFBtR/FMZHrtTVKiV5rBhLhg45fUsT2eE2HqnfDi
24BW8X05GaikghZi8PjWFkWM7JTLQpAGnXiTNb11kktyyZZ5uSsQN49UaNWYaNF/aLsh4O9wbWf0
EpXFAhDCv7aVLc9UoW1Ks3aIRLtfsSbuoRKPXJfMyotF7WmCKxiJRVJ/EM3HiQfi7VhjsRhYmFqV
7H6sa4eUz9EwJ/pXM9I+vBT9N0evXQqdOd4Asm3vUGZ+VNkcH3C/lI90hbzR7ZFm4CQMGVyQFTAx
WuxAXH8cjinqXFg6FsDajBYypeXrUlgGtIayIUhefot57t1xNGX0mTIgbOmlTmH3pINHBs6uH6Wk
Kd4BI1Hr/tZtPKwi/e0cu+K26VIvpNvsYdYZ9z0+uzNmIwoOj2y7UaxITRN7OTB2TztzZaKpqr/N
XLKKDYtECR2VuiHyHivTYWgMpCOgzb3XXeC8wePJvPFc9c9N68aPZhqbXDAga8hn70r408ehNJvd
orlNujRMHLKWCFhfpoexp/RQBOQbaOajsdWFzu6gph6qwumO7VtTzBqrav1s4hk6KLd9qIo6QnVF
NhzpMDjBar6kNfs4eoymGxUtV/qAJGIz8JKknr9l1jA+K3tbVLS5iprQTdUogmPO80ipy04ti9wk
bgPbBmbFhj0qd60++O5qV5+KGg+rwj0A/7JRNyVnUL9+EIZP92n52pNffR7cHxWts2E6e93Zpqth
T4QcVrgb78uy+FKwOncu8eQw4c7PcavnvaQQ6pg4VJmbSUdFi5MV/Sb2cRLkt31gqmdD8NlpLDDK
tlm3n4ttvuKisTZYtacbGofKfdZZ7NQ863tGXoAPTVtCEGItOCr3RKkJMuoI6CWOm3tk6G08WHE4
mgNGH6mPweoVYrHtHjrSrYhGiGQTfKjO6r6TUnvOaB1cIiqyFvi9IhgOReAe2WF9GpSuHKkYRtqp
vNu0w+uhQRkYCDI0n/K0kQ1Ao6q/uKVJ83qa0bbZNmw0mgU+5U1qZNvBB282KnPt9EnmrVVDjvEz
j55Cx2TQmigZgVnv7yQC2DZuAQX+/jIKYm3KXxZWTINPFIEcfb9i2lrtDKQONYdIbzLp/U7oB48w
6VhlttqpAUOQJaFnwCUnVhPgacRS814paB2VBU15HrptPRLUXj3EIvLf2t7Ob6Ik/yjrjtief3Am
vHaFQ/IcpCSJMw4W8Vs+GvISZPOZmCQgfAPWTNdIa4upB7hfnuXbAGPhvnP1tsPUvZNu/+Ea0PG5
/S87lwVSmPBr2XfZjAwNbqFSHkkeHzaVN/ErNe+1nZO5sDGATZ2m6wJ1J68M66bxEEiUWaJm0RRp
1VX6PKtLku56y61AQ2Dr5B7HyD3DoI/qH6Uz6FMFaDfsC99+X6R6jYiIx+UY3Rgr1DDLzUtZjOYl
Ku5hk4JBzKv4CsfiATloufz+An/koUPy3WRKJWfd61M9I2t5uZNvUzM4IoH5V5B/6RAds65J6UMk
UrIZRJ1vPaWae6J85J/r7pQb/Qe94h9VDwCeK266/P5SwinPepkeRYE8AdLRxOS9wdpyl3cl2cws
vUl8812UdBEz6DxOonzsnByIeG+GrsCDbeb5k5nufW3cmMWSUFgnD84g5J5S7WLfWiToGrKdXVCf
E0sTvnDTd/0WBOfGevU8JIbcmZ4ak+bawGPZXOvhwKCCslk2n34EWix+WnjSlUVVwqGKk9+BTO6B
9uvMfmWX8hNOZvc5Er2ceRpsQHSjmrPLZG84naTph0Fr7KBYHYtkRtySNR9U+4WarZfAZt9JfIcj
Z+49KZJZZhM/9421gCSK31qzJ3Mr+XWCXQP089SMNtAgeBz5gybw5b6xO03vNNVMs+XOXzzG5Wbq
nf/N3XksR46kXfaJ0AYttoHQisGgSnIDS6aAVu4A3IGn/09ULf5ejdksZjMbdnVnF5OMCLi4373n
1i+uQaVxWjjeiTH8D0pQSQ+p0bmRPccy3JEchFGCm9h0jaMxEjGJAr96E2PHMLhfxnioq609O/1J
dVF+pcLPX1F+wG9U+t8J93KRD0xZZ+dOLPgrBzr2IMORUI8gO6F4xNWMrd5srkZdbO0Bhb5k/CIt
cm1huk6HpFyRcaieAzs69QksuwCbapP/hX2VgVrFMzOl4FrEaB8Kkg+GORs3RIUYW2JzUU7xs+AK
vTTBKfLq9yVwL7b0d5Pj6Q3DUvdeBqhqvixjaYGwahIipOyry5aeUpAHI/Evt5zQoTt/3dZEfFlO
r45h34C88rYX+mSY/OYFZ2mdd4iSRuUcTbS6mDn9jAkkxWWwjGf38cUBWygBM7/Z4k+q7erAUnIK
ZTWfQSINfN6eM7ubnzvHX9ZNAiK9QnVYDUUq7pMJny8ovD9CiLf0jgmlO9fK7G7/fOmj6qsqpptB
a/RVwIbg0CLmnQth55l2KuyhSg7byDe8w2x/ChJ5vzIynbGw+uTJphWNVTye7Da/sOu2zIFLwJw2
J8KU6Cf6u0NDjw6rXS6ZL/e6afdOl5bPwqnzU1dMbzyr+sns7GRn2LTkWYOHmzFQZMotLCS0ubax
NMPlVign2AMcxMj4+K8Nxee3xqy67QSo48iCUovAOJrCWfe459Yp6wNQ2vTNgr5zps14WkfMU8lm
f6E1IfAr1uWy45ZvCTfuaeHaOiTaTWMhspKVF10Pn+bkmqDm6Y0filfVVObaEo/MER/BoujSLX6B
cbtgv7zUS7ZVIR9I314IONqorIP3JRQKG2G5uJmqH+0iU1baS9831yqd0YMeUA9q7fbkq6AXBlof
S+He2zoq1gk3sZWvYJkSbutZ3DUcHwOv69RyFObvT2hKwVP6Xqak2+Q8W8c5F+vBL4s4fwCUKmZb
J2vuLsxCn4CGIaflAkmJPGPKQ45H9OaxMsSE4y4c5BKQqE25dmr1xJnlexybBzpzZHwLddoonJ5u
juQmVFuvQ+aNG1kyDY96GiyL5FOlnE4QDDlp1RyZMk4088P7lWTMNBJjLjElR+vcLpFrDO+3E8nx
UpWYNgPL35FxucF4g+Nn6L+u03w0svoBE3ZTS4XDk+6rwlMAT5qvqTewhdgFke7cj7GmsmjNT3QD
FEpCzc0wnZgVI7iQLdH3m8uUAyIW9W/bO/BmXzjseYw2l49JJL/dSj5VXLAB/1b3TjnnjGMrXuz5
TSvhbBrTZb20Gkn/3fI0cfVZLcL9ZcoHVLzHpRFAbza4A8x5uOP3IjaICWPtLuGvHOYpm1jSUzLa
KAKV7K+lM535cBMfzt9r4SZb9gq85RjOU/2X0DvcKbyXLUDnFZVyZ0weTKfsKluxNdk70JBY9AP5
jHWSZc8YvqGeFTHRxTvJhidLDNNeGOAbEleeuV9ZgrMKlebI18yZyUsqPhL41VLjj+f6HBcWqvu0
21KKQkHIBY5DSfVnRyHPEjHm0V4LwTK2+HyubKPkyD45Z2V7E5b25AciCzu6zx9FwYdnwSWu4M4U
HunKOft2kvRQzFazz70UCETmxc3AzuOJ8ohZ6dwHQfvOVVOhn3sAGccM+p/N3MidyouRZtXed4ZX
2ynCE2YQc0WeHDPuLD+bosGbovHp806+ks6wAKwV43mIlo3TKhErf2R4zcwbz9pwnO3gicfm3Crj
WZljwkUGl90AmH3dRD7I1ID9g0i4ecDQugbQ7oJnPfcpZXE+8xUop3uLHkt8TlO77f3M2KWu8yMa
KIWIgAuG4ScsHXV0XBBeLTME9vIZq33qaoZ9w6rMs1NOJe4tD8s15qp83eNKiiOno6Z9IggWABrY
Nmi469o3oUWTGFzNFLluQEK7GzUWr6l5zcfM3KgS7veEjhKKAWVeWccunx9dmjbyrSth4NMemDJs
i1W6z/kxRXqdSJSFVJDcTa+nRaRZnnocN6upx6G8MMQMOOWdINDDAavqa2g78eM/s0LljGNAtoYE
a1KXNExTrHu/bjfpWzAxYyL8w6b90nlIsixi83EO6vy1xJIRMmXFbWAUu5zaPLIv9P3BT0zGML1b
36239pTb7QX+zB094+V2SFnUp1r/rXrrjzOxQGZIGjg7YO0q/BFY2A9FaP7MTPMqfYQKbyDm0fSt
uR+gD9uPno+K6DxZVZwTlQT7mufOrbHCq8uNvGbgz/97qNBsdAk8F2pTMgK8EgobXYD/Bx8ChJ3Q
X/MwN7th1H+l501v2CWDrZOXB49R8vrhSg3HtrhlI29Xm6GjpC4LcSbzlnICShjzKkp3+JJ/Dq5w
YhwaMXWFzY6pwZnlIF1z5F9NSn8Ks8w2aeddR62ZV/nTmtQlzwguG95lWKZjvsng3azmEK8GFWub
qQ0/RDbfdcD0Jafqrq3OtbAhVjiIAVwemBqnNQd+3gs3VA7ecs4ipBU2VjuxE5VEp73hrREFK0aR
fk5JRrGle2BouJIh/GIONC+yko/rTrGLuNxhsNlBoEQ+yqbNEOawIsKMD8tCBzlF6quuNXA/y5Rb
EmXhWxhAHAEK8F98lohmxrX/2Ohn98FVMndKJ1+KpQSnDN18sLigPzEC4KJB357TbCRD8S3Hxncc
NsEuK/yXFo/oWpjM6QN1myan37cRcljkMn2KvNvCcO8yjAH7ajq9Vh8g45MqQSLkTlz2OMEpcTAP
BHG2VsnCNaXiNdWYfRP2Y1zz2VdQ4ah1NT4nGK+8vu5vVyZfWevhWTT0qk1nquO7KDxU4dqz8LM5
vLTCLCamNwzkveJlqMuCp5Im0aV95zL3x0p5lcoHvFAk095v2BfLWv0WPXdPo7/6yeTAwB/1rrNq
OEtsEOk4BXtQNzuKnOUxMqoDpbs5IsD4lHIDWTkNLYIyMtxTo6uTknCxrFT1XGMKD1B4He4sP2pW
OiAbW1Pxu1L4MzkyTmeW0fpQa2ODkklAJaAmqnEQoBobH0XZh3BmQlp0p4rsqSruA5TpDabXmvhd
AF4GhyxJ6uE4loceI2nAmaumeM6GW5B235TUsKGE+XbAtttynfAgArS5f9DGKI+kPjjkTI+fI+3g
AAK57X1jm2hAhlk1nKPOueaJhLbvzDCxlk/LsT+TsIY6NNLLW+v0GiawSNPu2aDgdh944+9gHDhe
ZdMh8zKT/pAvE3vW3nhQH2eJymZOF4/o0rZyLwqc6tH1qXctcdUo/aYNLJ9VfW9qduk00Cn2wQHD
HveuOt3VBRIfQqcLAyK80DGK80bYZkwq6dHPpK9j3sybBoBAUvUAI6rbMhVPAkwCcfzmjcBfeldF
yI2fzllghUO0Cbt63FkSskUPtwMTVzbhlnhotiM/e/QRkLTclA3r4LTUZ8cKPhttrgcRfU4Ms9xy
pFBgeAS4F+ssuDh6UgWg+yDPJSaEtaG/9z3MR9knYu3XzguIXeOes9yetKN+pKRduF7Nmwn5dPCi
Nzy9HLQpRIqpV4xTS30lDssTliktwh+U88Lvt+0XTwBRMOxnw2ufmjHBXOWOj9f+LGrnZvQeFpYE
hzNPAe7LOPDNN83le4Vl68z72OIXkRQVB6CbbAJF/ovfInlQ8nifInbXfwhs6UAWACuD+dDichWw
j0AzpOsQJROjyhwZG26aYtOwsYHRqNXHzB/GE3GYE1thdoG9Ea3c9t7JGrw5XYWMnqejxXiTphfW
k9LNjQtpwHNTWc1mUiaDR/oXgPWUsF2p116Rk6IxStt7LxtvMJtu7oQxvpCSwvBL6MVpgy3JqObk
yn3qUpjFeKSoBhEGHpHOqdFMnV+BDLozutKudvviMDrV0WpEvwsjmoe7jhFBVpxp8dhT+yhjBYxm
o8J3wqLVWiSM2qE8n9uSiFoKrpH1ABuAC6WolPm2Brk3BogMqY0COAowoUjeCnK4eU0t7IRjc7MW
QfELBxFZVG9jUUKFM5Fm8b7HTY1mGgX9K3Mh6q1KqNOwg0mc2QOlQPkhyOiekhThriqgReu8Uj9q
5yhUeRiaCFWQ+OFc4ZSSKNklBWBYpAjO0sjh+1aE63sgqWoPZPHAR9eMnWBlVsDHkH7QIM1gJAVF
0suv0Kb4dTlrBnLYYe7BrG3tw1F9tpTcnxRn6cjsmmeQ0Ew81Kbv4b4rCgGk53Y0DVAltCQjM3r3
2SBMNA4MJLRM/BWTDQiIOcMiVXH+DAuYB1ID+sCqyPNQ+nshXY5YQAJrCxC05q9uLMGAA1w4CTF2
tzLdNIuG5RVkGXq+vRGyjNaMG4CjWtNrYcvfORe3M3y8LZ0/hxCkw0Zyitk4ANs5mpN/qQWdd/Ov
gLVx5tpA0PPwMAbZll8xtB9ZIacSMieIFpOatB1vhVfnxiFnL8QNKM/M6xOz/K4spyDPsYDa7tp0
Z4TLX+bxFC+4rlqXzN63RegEQANFe5l1fe+61nuXRtJvihHaN1aQqy2h4PRtQTmUZ0Y7hm8cY1DD
XsAvraWqQNSo9EDOCwB9QDiCqcWTaFifB4wMa1Hid8qH6Ma59aKH+bNyBrBd1gdoJn9jNTXOVeh8
ITjs9TBEnGyap9lOfxkt77LhO/smKD44S1JTwq8GWDfb4/Da5I8IC5sdihruFD+yQPDRSpO4jC5U
tipkjx+BQSchu3KfE7LkY0WOw2wg2SQmM0C1FxfrvawT9HJOJpHoY9mRSPPG9op4zqcRvLG0iWT4
jB0y/2V8QHtsnT8pDQaKnikUYGKGs+89j9L/ck3MUIXaau69XJmJADKKWFk9H1PTyE/WmG3msFtR
qGJiTgr+KNM+Mr5Sq5ANZoUkHdE3FPY4tB4fmMlwv716+dlr49kOhy/loBAQFXwUZwt4leq8zFN2
taJ7ZfbOuXLZiKHmfmGrPOZWpz+Rb9bicRWGH+S+ltmtrqFZrVJHHEO76fe0sQAmZqqJjzB5zuEY
rZideFfyWN5rxuAuLJc3h9MQ8fnHy6ibCZ9uv5xcrhFEto0H2mUw7kbWAPxlSeUod2ASEx4C2dIt
42BLbDJ9+eefUEj1ZRTDlzGU6f5//zC1J3sdKSLHyFbB1XxcjCrODpO7/CFo5x2LvK13yUge1NVD
+iyyKduWtuqvtcJC0gQ/PG+gvIJb3FYvCI2waYpD23I5kqE53lMtp3tCtAqr+6YS6auiGvfSLBsa
m+0tUFLYbBngmn0omIbZw/RRtNYxFSFXQacqniI6lTYGOMR4UbaN+MTTqWfQcuQl7R3RcOa/E4qn
k8Htzx4nDzlle7eW9S4gzonhae9QIP4E0CM95+VwGVpaALDZ45mcxRm+7/dARmA7wqwOlNrA77Z3
04IBMXKgDzBQJlMiCM+6+zGoWOataRNVPAuo5RuEmksLghNbebaipZcLr8MCOXVb1I2GhgMs2Lai
8QoO/1uBQfbaGlHxLFNWUKY97qTtF+p00g1vAiIG8yLeiuGbmeDBaPyMFfaroOFi52kcXyPEEqCq
/UbWmY1LMM025cwhjhKsFynLHwZTmpBAEa8ManRRzL96ycnd6+q3GYORkQASItbERCakeAb4Kz2g
yaHozGMB+7LtHHPT40UsIpHtvHZEioX8TcaNYtUR1ijaAa2l0D8Vm0jxvmgsgZ5DnHoyp2dj4gqd
dVPAmtjEcjjRrIxqNRkC+Mlr10FSocw1jcfCuobR+FZYo9o5yp3wAUM9I4vaMWVplhvOpg0CydX1
FU0K81zsCnP8QQ3DvS8nuWPKdklEVOxHF0/a3CkO1dV0TH7OiibeOsFoMQ9Lg1EotwkHOK+Bs3Qn
wp1mSG+XsvSG5fYR8rFabtdAsVI1bt05fB3q6aX0CPGlAW5TPOoBZ3YeypDX3FAdUwMbmoNbYepb
mkfKn3TAOV08vISBy2AiP3NOpfk2oK7aQT8iOMAQ2Hj0ObU/p6yv7g03zwnz+ETGfz8tcLPIasaW
P3OBDCBieohhtKReHfS61VLpBbtiyl5svDP95/LWAaakcnrdwz9eUUrrEbEzDcQ0MwdXU3i7jmv/
yvcmyiOok0g1EkmtedfCfLwRS5GrIG1+5dHI9BX1DMQ94XqkULx5pIMMbhx5WsmtlWOrgBzqEUJb
IXarHUF5Sm0sq9gA4OBihWyE2xpfP9d869H44tBjlx36Ev+Eqf1NUFry/M8XCR9jR5cHmhX56VWb
M+lqe+d5mIrpuOTywPFfosNyvSXMvhFR+jV2wEls8jAruxIEwr5KJ+m+U6h1jIOvvRbkqJvxBwaC
8nHU3AJY/Jg1P4fllN+DBXWz4rJP60jpUmlVjhcFrhz6Nofz+Ykh2NZMRbdxZT1ylrHjWQmF6iGP
0q+9I8ggeEklVJByWoXclFdtcpmnIXqh2ehvADe4QJVeAaz3dyZsKFq+v2WPdduvTLklYMfly5ea
iM/Sj1vsZKzSOXMquTQxoUlMsmLi4adaVcIi0E52sRCy13lqq7g0XE4REZ+RYrkvDR1byVBvzShx
qGDF19OXS78aqSZD5eA62AM1X80Q7FOehnWpOSjYIUdrilPsDcswipCHJqCZcJUuDmLX/BwnGWCx
6X8R6HpeXG0gGwwvCtDkWo/ph9F52DdcqE5IUcaU/OalpWq9NHC+5ioOO95B1xuXlxwKKtqgS2Y2
q9FOYaSy56fjwbTepRoMTmLL70BAisMYT4jN8q5SVC+lH6DUjy0UZABSCPQrg9N0XGrnVjSEQkXw
Y7F/0Lv6TfEwv2UHZa1hbrOyRXQNCsYHjAWSdUkTgRbyYnfsMO7U1quuqZmJig+quYcoRxl7yjL1
w1+YTrR5di4y55BE5K70HP0Zuc6tKAqhDjB7JzQdBuE/yduvCRb5Ns/NTekaW1bJZcNEtENO3kyj
v5uxuMC3PjeA7fpF7MpZUR6YfSQGyq0Y+SErj3YzHNGsiSp1kVCSE1g9b21U6qtFp1m18olaO7wK
AoMBkA+fMIBkGoCZiOgC5GqoESPfXkr3YkE7iE0hLmnfs9EgonJD2Jf0YhNZQYxS+TFPDRgViEqT
4WzysH/3ozef3gvwdeloI2bRzFjkZr5WWfoKKWY3BiZN9GZAkWFgHppUnurA+6iW8FRRLo6+Hzfm
SHSILr9+ubcqvDwGQjlhTd/AU1pxFVqPhvi0fesjKXPKLqxQrXOnX9sS20xgEpG2AFtHO99q1yir
6ybFJcut6KTB5K+YhBWQ5JQ5QBzBCe6G6XceKAIHJJ0MLa8RVunKlxs66B88AeO1MLGZtfohrsyk
tgjWHoox2Ysi2BXOyCCO/jB8JEzeEs5bzq/BvsPqvAxWd+7cjAPkU8j3zxyxsyoTmKznbEqp95hr
rjY+oWyuD9R7NSuiWpwJA2fXjhazP3TPqOBvDivSG/rhtwFygG+jOgS5RUG0VX12IM46J4nW85pT
bzyib7Kl8FhjgOVcanvvFLUBKPnpmIkTg/WnSMch6D2BELED81I95pmtpIxQcsOWpsXV2NzLhfs0
e+IhGv1tmaB/mU0SF8X0NBX9TQXZm0nIkehJi5vBwN5dP9vwfljW0/NUSXZl/VyETD7xuIgVn3QG
RfkCwRKsJ0wWCUUsJu0ILKV96kafG70xfOUUNl6HxXFPy0j6oXK1OFPaCs1dipMfOCfmLs3ryE+z
m9O+WC/ksik9Go/a4/REm8t4kCYVE5ZkEiT896YNFwoQFX1l9HQtvvNdO7lN0bNLggHkKS3M3I1G
fuoGJE7gVZcF60fMNvWYWhLIex0ZbbgahD+D59qu9x2TYF7dHk3WbSgEYkI56m1acyAFSPotQiAw
HNOtdd31DecV/OmboKAI1YDQsCVQZe9SrC+xlAftf1Dxku4drdqjM1OgInKFzlD1b5KE166brPJt
yMyvBnYBlEYsc9CLMCMEMielEr62UG4WK8+PpSYPHJSzxOtRwpHTFjGjnhareUiIf0Ti6uo/bW25
LzQRMBD1l+OQMryytO9DaiIGF4ZIuR72yWIxL5QM5teI4cZsF3fyd946gfCyxnaEMKcwKbRPWJ4g
GE2F/R26UxP3JoTs1GuIOPV41sST4N53CtZ1blJSj1SG7NXn29bmDm4RCMdeOHF5HGa6dBrqXwAl
VQwkkBbzQ7JQ2UOaepfX4yujagjCYFv8VhDNUYuPWw+IvVdYtzrCjerwqnRz+g3ejiWGDAgs++ES
YLUfkwJr/fBiYT08iZTLYcfIvSjhIeHzweZYT3QiuJ219culOpP95mDgDxWlVgRVOGS7DbzbJuC5
MyxLHsG/gG/tsMoHbiQJQWBhav5SO36EjlPwbObfOgt/BW5OMQiXJ+T5F8+cdoQqYnd6dOkSzdmn
VnjpSVgAi6VYClHKoUoO8vNBsSExtH4TPjJSd24e934BEMw/TeZCgNZ/nxYMbRVMkfZuePgKcAl4
V50hrM5MO4J8jAWa1xacX7p2spQ0wodyMPCVAbgygGZ3UIS7f9ypOndNskeoqm5e/ewL6wC8BuR6
3RxaiuHWUKj+2N3ibdouoBTNgibt1VNGAnmK8bSTJBkGFhFSaa2OHPozq0uoB2w9NvMED47H2mFB
3VETROysEH/nsuNGmtVAYBwMeAVsp6XfG/lY7XyP7HNnCr1NnO+umoO9xwVy5WcDB0L8DG9ewQNn
jXU8OHP6I52mD08ycR1LfQ8KCmJp2IXrnHL0Jlm2Ma2CET8H6zZwwhuQsCDukIMPZFljl3lBRe/Q
C/407pB+97tuGDIaY0fq9qG7DGyhBfU//09c9f//MQ0D23X+T+b7+8/iJ+y/n81/G/Dtf/+tfx34
QfgfNFQYhQ9y4L896P82pPvRf1xEKJtSUsv1KWXGGt+04kEvdMz/WPhPItz3WOls5/FHEjXzATZ0
/mOCd40iD/d+CLL0/wps6EJExGD/L8Py3450y7bwSPkhPMHACULf5M//K4DaQmAwGmOQ21T3tF//
7UOugUmPYUZ3+Y50knytx3IzYoDelIWGkVy5+bVQL0PbVC+ioDDX7pjxzjbeefGTrWk51nYiV9BR
OxjDfsj9MYFOlHL4mQUXLa6um7SNXmo7T59DhGPSo9z1f4/pMG38B7t/7kpvrXuMWYkbfcN4SH6b
AnnT9p5yoEFnZNB+D0KIzBb8oKNOl2XPaO4CSsfeMIs2jszaOOSTJADFivBvIwCPjfY56Ol8F06e
c/JTfUCD7U/po9m89qECLT3DTTxLDx2sYSmxof0ptnbsdYILCaRGmgaXVRYs7V1VatzMmUFFebNc
BtV+h1CEtolb5NsmZFoyj4v4NK4ZtozJhVKXh4+CNp+xudOwU2TF+BQAOo1Nt7G/rajbtQI+uh21
1MaxAzM71gm4lKpZY2AmT51yailDE1hV2F8bewpunuF8mWEOfaplagm8MTsDjUliJhLDfpjoVNWk
JwsrvPvUleDhBNfczvz8Yf85ZVJ/gfARKzE19bs1HkC4ecirTbtmfjvGdmGro0saMCiVeypz89sc
JpxznZ/fEjV8pi7JUGKQ4wnjBZNAjJo26NkDn3P8+Y6dbCvEwacukHgjLI672cRf1uGf/mC4Lzfh
0dNddS4iP935ooUF3fbfnWv+Xpa0XqH+2XGt4447J/jn6KeR+7zNVPYwx2wdSooYlS+qeTTGhuvZ
Vl+2Mdin0uaajN+lQahbZ3as7dyDwlO/zsZ1ql0cUW3z7InFp1JiDwLPOAXjDyuFeqMqOkoEdcEk
IfMUtxOwEAqe++PMxSdbggCG7YY2JmMbVtU+VKaOzV5l26LzP5VvpMeOdlvk3glAeuC9QUV56VN0
4hHf0UGXTfFEHONxCOfQFTlztfVBca4X5sdbo5vrfR2a3MO+Bl9y3alt51RBCCEpOT1OkXwRC4bx
7lF9TaTwKfP1zSw4eaCbRiAUpqY49UvwQ05GC0y7Ss9OAv55SJv8XkP+8DrjA4MBTD1ysCmKMg4R
mif6mjkwJCWTe9ciPZsJsZEfWx9ifO2WP8vBjr7zcPjVBxzng7oiDz30TdwqH8e2h1fOkoF7l33j
3TGovhFRM88Exb0zlXaQ6qa5OePJ3uRpkN3ptb9lXAnP/vxVtdFVqHT8xKTfXfEIYFkn89nOf4oh
f4N/OD/njvU2LHn3FjxOHoueaZ2y1a5r5mkfSmT3h0Gn7QYTzSFDu0irJyfoqycLhAJhCodpDNK3
1tX4DPKwC7L8GWHHQkmkCVbmw8l1qFKZK+9HmS7tqUo6LF6jdbaLed5CU39suVBBq6HASUDlyFgZ
v5pHoY3HiGw9kg/GcgPHfhnkEpNwac6N7I/e2JU3m0Pb7Z9/CuWAXwiI1Paf/y2zp+lqVylwxxxI
Im3PWNR7azn54KcUS8BPjVEe/J79EdrDm1/Tb5SHlYXvTKVxGCXGoaPeFHtK/hADklhhXI+BdL+U
HcWeg8Aj9E95cfnRZg3G707Q0xURL07dfmXRQULFEu0zIf3TTl7ro8GT+6xRXc9Wd18WoG+IlDOK
GWfyiPx7nPeVf+TiLBq7vYbk5q8Kf7JXi/mVdf43guRBDE63lYnHJGaygTO77UQDDtwCN0msLYlV
6/rPl8VcrGsbZniqlI87dNLbijYrTLS+sw0Fbkn6jrFT8e3NKo/1yOfaLRUCCYjO9QJ5h/H9Ilnx
bWBrQ15ye/+m2o8G1lA/jYxRto14wGqA4aGAl4SUVFZBsqKBJgzscDcmHoCxzMh2Tp/kK4kEdKQF
p908FjI+zRuBYSpe/IE7QejOjxOrZDAL5KujEpKTZhLc2mjk+UlHjsAofHXeMusuNHyoAn5QjpRt
EhjoyZbvkxnniZ3SR+f0m84Lis0wquYpSMGr1823xg1K+bJF3NWgeiWg5ui5569AasMbFuroOgEm
5HfNZyrKp89wGN6FqwNg6CUUeQnpwPEVil7AggSnaj25UG+jYGy2jYuWm4H5N+fU/OEDzdtmP6eQ
VwrMOFfnOXJ2fdXrXTtpGS/9SyhG+5UQ6hA7AkUSxJqI/bk1T60TXMzEbOM6BGZVR8YWNxaf+3LM
b9XDzcqAAPKDdn4BNmf6d8Exle5ohGKxr7tzafQfDEE7mkwby19RiEn7V+Icrd4+95ie9u5kBwxe
NJcP1roBTxXlXnwZO3e4JIxxz170G1JFcY4MCyyqnxzCxdKxrNTf1iXVl45B9q2sfpPTRof9g9lP
AD4ESTxPDlOiV5Mr3XNl0yoqaoA+lZ6qq9FTZOIGxp4d2GMKYzcvOuFGCZBR/U759o9SnpkS4lvp
5N5zzWNgiGI58/mpUewznsnaqHalJ/k8WwoyW5Wvo8IwzhWH+4vzqIVwIjJlvtPGxKiHzeClFSkL
JpYUA+ToL489VnvAUPHDrnXWYE5APqXoEC8IndjfPvaEOGdqfwjs5DcZZQZORX7JGgFoc7I5yhRY
YgaFUaPWrO5LWLH1ReirbkSdZV5v/U7+pLVTHFPVOOe60ix1hKRNdHbcz8RIsuh9hPh5a5nbZeEo
X7A/nUZGtIiVlDb4RTOevXkJkb5oaJNLdJehtk69kjujtk+GY1dvSGrzKV3g6ULtKk+zkb63pUfR
SCmPNrQ0Qo+LQbMJ0wrMf6/V82SLakPxPXvy5LPDqTUd5eI9b6vDgJ/dDX6VeTFiYfLwuneKsnLf
+ZoD8oPKNGkjyP5YonvUc/RMNlOCi4xykdq2pQG7fu5pwMNkGYeQdze5jW49ji4RhgdVDHPpS8HF
/EWgdoPjcfC9uvo4zZ9e4elT6Kp6h7G2Za2Sr1GTY7BJPPVh0+BMzTChxzI1D8KjBwoN6NuyKX3u
PaM/hLMfraloHsH5JsOGlL737HovQad+VsNMj03LgI09ubHdj5yx3JiO+slPRH7IjI+5oQ80NLJD
Qm+1mCpotw4VtqIljorEDbJmwUozNShiXcgPnDA2KhgEW3RHrYYQxjAhxz+Y4Ed0+/aj7Pw9bQGS
YEq15+hb7oFNbclblkdis39AZdzDbFFwY3/VBMn5WTr0UpMSbsoXhgtVi1x5h+lrXvyfbCiSuh8T
OU3ojQv/iudDGQ/aLCt+JFia5VcXKfozIv0xkMvZU5DLuW1WO+oUdpKVfJX5+SFibrp2WqIZKVDg
uKvnvTv/CcqeDeLxXeuI2VBqpb85w4KxIMsQDM5rEYYxbdTcNdoRaNPEF8SCeTs46k1rz71BBMSL
TEkc7n46aVozOeOfbFuxnCl4BFP+SLIujlOvF6MlZ+7n1bYWw/P8yCy1M21YSGBi2yvkQw4xgBFD
PT6xt79NU17D4TBvMOK8I0Bxspuuc8BRrjH1kpVz7CvHFjzLRZSv5YQTjarECe0LEEtjIusv83Zu
pf4p7c8Mx/4Jv8naSxE83aURmyHw7DsdrMHBLKvnDvxIrAfOyERr7T3ijrF1EY+tx5kPP4RgyIIL
kk3B9srpaFaOx6d6qABQEXIQISWNtfhTe70+BlifWva3o7bEK7wOIAFQYNdC+D0NFfl7m5LNJSjS
r0Tri1MRZGc6UtHwy2kirioSuPPFa0gmixU6MmmS20yR/jPpbDjXkWfjAnXw5NIyfpQgVG2Eo63l
ERCrLAGoNsdUimB2C5MOMEjw2i2CsziWWqztCzAQHbyZEGY8TcWugis4YD5uk2wAXN1RPhEy2xyH
h4VLQs79H5bOa7ltZQuiX4QqxAHwygBmSiKVrBeULNvIaTCD9PV38dR9UdmnbB+bAibs7l49ZVNk
TPiUp8DAdKJ91HBvoI/GRzdrAhwoWt5naFjDkrSnqsb9C8Iv2UAYXp7MdEQjGqeDOzsX0lHDBQ0L
ozsXHSwz/XKlHdwgzvPXn8snL3Cm10Tu0O1o7IG+c8LfFpP5TajByNxb/rgcIOgjtlBIyei7Ytrl
0m1jUP5CP72BHyGjXNMJUxj4LrIb9ND+jjdoCLdw8lva0EyH3E+xj5f+cxyRIBZZfTW5V2/pPKwi
L+6vRWNP16HBIm/zr+vN2nyTOdY/CEFmbOm7i/68afAxcqAyIg/oOkNsMDp84Eyj25kHia4o5F5S
pJogC/ha/tm0lqxz7tMHtdispYBud+IhANg+EMbYoX4DwBxTTay3V45pxNl+4gSjrE4AJRKRShjR
W3zGNm5ViWvy0tFsRoAYAx6lC1D6UQ+q4h43g/tesg9s42Z+pPECjHZu9pJ0CcsUWboTgwWJeh5m
kW0Y81FWgPNAyI9bGY8t2m5O14r25tdu8N/SUlb41/DajgJLuAKov+YFK050Qn4PribCpjNE+250
LwZ+YbB7knhSWAJ8Ee60WxRnNwLIvDnQZnfMDpJtrkZ7RzXfuTK0dRwcTUoSp+AqMdpIlFNHVu/x
lJh4aBZ6K01RRONSvmKEKX5a7xaWOMeAkd9qq+OWK4GUdBp8+iJ8c6dxCIIc4CmR0tgWU/wNqAnd
yp8Zr2aiZh8H/ciadC0IjWxKA6NBG1enOabktrIwIViF/deT9qcaE1ogZgH5k7ZOqNqc1drhGHYd
gPoWVH/ZV1v6+5BPaTtTffZCzwQtKbb12ttWcTRQamah/3Uadl+NuLm2eEhXsFLOvfEwr1t6pUwW
nsznFoj0xQS7ftSV72wTfySo5HBVZj1HEJ7aYdTvDeULxyE82Ua5EJ8IfmTQ3+Hw8PCbP60ymFRW
GAUGE9Nk5hwIArqbruGJmXwr3etGvOmgURubIyR1QvWyUpX4EYR0IxGwK0AVdx4xUVD3mKTqUDtM
rZ3TotaDReSp3xMZuibjH3xgch/a4y02KjyJ4YfVW28dB95dmQRUBU1qBSZrT5LHO2XzrfMnlAFi
NifmT2/Ej2jiU3BdAg9aGv0Ya0Nr/jibVHXX+5ganachMyHbUhM41+GL3Su8m0O6IcKw710sjSah
rUd8PjjN8HW4P2fDXbgYSMHsbzNElc+czrxxSrJDYlMnUNXzdPaEP51rxAKYsG+kLjmT2zQFBFKu
qRRy9vnEND0MIcp1Qwj33amP/RGHZ7LjTt1uy5YmT3wmGKnnYF7Pvnh0bbyHw+BEdUXDMktQt3g/
QH2JMJTNvUJuiVhpSVzwSrl2u7Oy5Mef5+8RDujWdDm0oUhgdV7MTVw/dwQaqOTt02cXB4SwpbHB
qsVuKBpaJmpF4n+2h3Nr9FgEndtk5/7FCZJ+1SBSbl0TU17BzaXtKDmgixUjt8v+WkMbwQPMXSRm
1EgbChKutkS6rTHD3EvVw5yUob3TA3N3ixAv91Hnx3AR8sM6rNcF1rhdbxGBcKfQONtNX2BfrC6e
DMptu3TTiaIrTlTz0vNb9TkTM/3jPSN6v6Lqze4r8nO+Qf9ozLmhCwuqRFlsjGBY8PO2B1zETDFt
nCBOKhEEdPK4tBMzEMS7ocDfB3Jyi2UyqkzmP72vu/3oLcPWxl26JUWkd1gWU3yUafqMcXlAUqaZ
wFj8pzh0GQnRIrUOFI7nrHPwjfrMDWPbY1BI029FxFsAZ6X5PCJaT2sSfrXCO+eGtm8NEBK8P5pX
FDDcVqU4txzg/cDKir95Xeijzcd1SwMAifw/n1JGOq9WhTcomd+w8DVRrHAvuWOTAAfA9ORSBHJI
NUSyMfD2VMfB7W6y1+BhLYzTv4MvEZDt2r2naU7KEl8dLJ58y8sxPdcfIHqWO2L4fUnxaTUBKVb/
38Qk4xCk5GKrBb8KfCXmearYqtLiyFMP9qFrDe4Y5EY5p+h1qR1xMLx8XYZGcQWWT+9mad1bu8gj
NkRyg3U+r2QxTxcAmo++DmGshyL/NGAVEnqpiDGaP31TvCwxajvlA4eF3LUwBWEf9k+SXMMT3L1x
ZfoueChWUxLDYA6GBOzSsDAhsaY/3B13ICh/mnGYrxBtOEQUiM9JgjFtthfctl3ELG05ZB2I3Iqk
WKxDyl2a/rlNp+NUgT9yG1wLvvHmztbLUnXGulB4EPtV2tp7aUM6SrtYHXDffaWE/Rbt5HsuvS/K
h9GM/MziSryRNgn12vGQ68VQoAnBkwZOdceZebZ8FgM1YcAhqEqlsWe628TJTpDrWVcceNQy37Gv
K96o4W5W2bQSc605W4j2grVxDYC9XZW6Yv7hqXVHnPs8BLiZxne4QNhI4oxZjN1tTcEA2VjGw6Lo
NM7pUyyXLpoLTsWEYSRebaiN0g/2dJdixs/ibx4RsLSgQ3GZ76QNRifz3WQbJ1T+evUD/yDcZ5es
60lPgaKUESL5wyOetJR0yl5H0hbkEZj95pgXryBlyWdm1jM8jDV0WtCjhHZk6n+OQLVXDJS38NLj
o/K7NxsM5WawCf7EuD04I6nHtro3C1LCoSnf2/FKBXoVxcL/p9vko1lImCiFFkc5JKGSQ4nrcts3
oUBzCKEeQrWNJotkJDdCvOsgqCHVzIuDAkErx8w0I+2w5JAz/HFKDZAi4R6YETGqdQrlDmOv4VHw
XVee3Do1v1I7+KL9oIy0SMyXkSgioWeXTPM+oFCHvNOv/kEr7hzx1eBU3cUIM2AkZoO7bmqtq66k
kD7vsavZ/ieAld9xEKuoM8wYu5DOQBDFv5IAoH4GbYv+HgdhOsxODizvHZrra0F6cM+R4E+J8rxF
KO02Oguu2ZL9gX1ItMyMoYy5f4rfwlUvBfup6SCZY7H5qxLrFpvMVdwi+DU3GTRqMCYTayEocP+p
qeNvqbFOIRptYIeqjdUTQzMqrjr9WJ1jqxz5W5U+ly/mbbW8TBTX++4QrLpEYkiIa6rFp3Jgmo5U
NDeMSpmP9e9931mbxo1Zako7SjK/3I2m13AwesAyoA4Vo7pB24xbvwLzBMiMioZn5eTYwj2mb2W9
fMKJA/DJ1DzthsjnKWPf+R4d59EmI1LOzyYLRUsMJw5fYA3+0+OIWT2nWZcjPQkFS2zDV5nJ+siN
BK9FtzHD8DIm49p2qYjBKLnq+hJUCw4WY5n+Mro7FA/KJPbCv6Q3uQt5etyotsc2TiRUaL7kiE5J
9o6LAGcZL+4+MZh6NaXc5dk3+Ka32fLKE3zuZ2MgFwlmmQzA4MKW6S/9cqF7vCDhBciDWSrQJ1Aj
cez/4tb7rrnw9oShmRypdpvoxmOv4sDR80JUVxs0EXteoTFBhHLd43scDQ9CaEMDhRuTeMol8/rF
0heLy+BKBPz9sTKKte38wjRXbYT/GScNK7qDha8Y22nNwXivFQ8Q7ATNImo3O+HaTCyLiR4m0197
KFkrGiSYUtisaLUTvhWd/S9cQOn48R41jcNF17LFuN7W1cCVnHhE7qAAwXCqS23Vw34ob0OOv2nE
w4AfjmjpUBq46g1oQbMDpK8PX0zfi0yTdlJzpi97dAzCaTVzD5N9IHbrmaIKPKRkPZhWjO0+Zzi/
GqjNWgN7AshYDfuH6Ue4vbdxyrWxYOdkdFCTocAPkhBxCAASjU6wo2aQg7Xin77wJCg0yLbxXxZa
RNgOeDxHBXJAPpwk9TrO8z82485upONBq3Hjuo+/TgOxsX4CL3PrR/tf5eV/wopUi6IAJqNJltCa
+u3Ry2aALeIB4oZDSuOLo3ICe8CpiWIS5JRYituAf0WuKKyYjbcQj4TGOTjXvzxEDBWaf8yMFMIM
WmndVBxGXITYNQ8YuzGRzDpGhXRC7s6eoZp11jwDIaS7rOjuC63zZM+yo5W5L1bOtwiqy1NtMxkd
wGStXNt4H0T4Gk7dxW35CJI2PNCXlm3mXDwaZ5Mv5JMbeUbMtkPx4pvFgufK8vallV/aZhrggjEH
LIF8a+Cia8cI71yduePO848r5Zscw4/0ERyt2+xVEPgmrzuvM88/TYnEMmt3K3BAz41pBxu8LJvO
K49lQlj3wVtxHymuro/fEHP67aCqkYMFqGxmTpdm2qmSI87QUhrXyzDyg6tthK/I3vupJMk6bcib
HKiTxYFr0ELmhlOPMXx+K4zsRZKq64z+M7UstU7K4Zz03KYpLqHlw3Vu1BGQuG2YBumQXPFj8CIS
eabdNqcLuj1RT7hNAtldPOJ/4JMvMJTrq0cN7rU95TPvNI0VH8CWa1AHFVsjoetVqULrIvx+p4jw
vIhDyXTkFBKPP2XJkOzKoPjbBun4zCv/Y7kmAw7h/oH1/hQD1NjTyDtugPuVR6087jYBYHDZhZwh
oIob2BB/pe0fCmTSrdESzjIgw2ovlbTVYu2WpvcHYeejt3snQiNuPwgukYGewWNVHBbbHDRYxkmB
lBDmRa1D7Oac56zAJmge5yZVGB5HMLqijsvEpf6RIfZd7u8OQkDxyDWkQxHsjRfIBia3encbS87d
cjSCaGg9+xIywzZERoFWEF+cDKICYhoYVE9z1GHsllrAHaQODjpgPl7+GayOm3biisslB5e87ebO
vZSSFone03/5HNonDAgQ6ytvOTFlwyioPAoXmnbcMBlhlNI7ZFHTeMThMPfhweeY3/ePxw2fYV8i
vPuOzDZ2hfdQxS0IIT4ybL6aAvL+r7DiyKjtbzBUh0ItG7uJD2MZX8x//Uwitjae/IJIOfSAz2xK
j1P87sUcfIJpS48CNx7KmMJSb2XXEPeyK8z5Sp+8Hj0u760jqKnfdGUTVmC5nwxyulqwHvqbZrTx
ETIkdUbzt4CesOLaXK+cibRIdskM8WaAMVrJ6pEg9NGSMsLSoHf/iU5ezBAVTZWcejQS9+hIos+a
MHs3sT31x6ovU+q14ZXVLllNjWwV1heoojhzH96nmrV6lerkKCzzX+i8GUv3z50Kcx3E1eNveYHN
DNueQtfpYwmryC1zkA1tz5mg3tLWG5KbvYH+kpEBD5v5O4jZHqrQRB5NYU2kPGkbDHf9HYYIZXRI
cT4NW/7t4QghHoEa70t26tpUbtOA/iE/JZzWjcarq9NuP7TjTZrgA7XdfXIpTy9EvpsDEaFzOuLq
GjnZH/A72C+m6vb54uVfJfGpwfk3+wzAytS17oE2eiJUONB13hRcSChjSUtP4IjLaX5DVdya/EC2
7XBTMSpt3k/3nuHgeTHghJusJDmi0kZz98BJK/PzRA5hhRUMq7BHXWDowhYZYwqjza67OoKebKtx
swgzb78dkfYAYrTLqx27Xy7GghMWgBh3OuethjT5dmYitmmb4lg9gpnueDQGDvU8Xyea4+yTAsN+
8q1l5+MP28d5m5IYYYCYQH3jbWOfDy3qhSF631z5FYaolLSQlQRi3XfLqcdT3in4j/SaMBQyxNHC
Bq8pX7jGmWLaXEovKvJ+3qbqMbb3RXpsmIe0NhgON9Vf1G+6q0CMhHEeOTdghbQIQKHcQPthNQfF
suu8Gr9NDDVA6b+UtDlXoH0gxnl/maiganDzQ1BjeFrSTheluIxpoor9Q9g5w7q1xjyiNoMtDJz1
AWIZdfQh9E/C7RtZlnSVN8WFHPnankd9Bdusnkcfablnj4XcRunfUIq9708uYhEnkNL+9OKGu0hB
S5edqzPpkJVqA+PM2ONLFrStsSFBAjvjY+neqv5z4U0NmFC36NDXmtRhXDDk9Txe0So8wIGTX60f
NztCMT23s3R8rUuMN9oh9GO+1ab3s8RUFQEYe7dhDyILEhRhJu9tYGiqHdsx7+PUFE9QO+k3Y4JN
rlW0wPtnjImLPUR0m/j0s3qcCWovueYuGLmc0pNlBORAIgJyl2XP4JuS8XVMfEJ94x8D8PDe1Khe
FnmiY+49sN599XCqcnxbFUApN07M5tpyvgeawyxZ+ewmBpUXvJrI1YDI26qe6Lssk1c2rPZlAA21
DFPyOi3RqMI/BrydCOwymQgxuYdF2ogicwAAFNb/B+6pp17X3t7NUDudxo4cNUNE6OS8oeAMO/fi
7wRY5YhpNBH5mFxe8uBrmgan6jzs7nUzWFwluWgvqvoqkhqfQJ9EYd1tuzKPD4UuHoT1pdwblvlc
uWFyIdCNXk6iZ9PMxpPTQysyQtxqQnubXjfOi21215nHMRIIemub3BU16GStMs20hwrTU5+lHQb/
TK9MRT2X4MoLMQ/7vTROARk2TOTGrZlH6zzp4eCasjpkg6CeLyEAW1suToKif/cnH4jQWDZPIWAy
04LSIusXBsRXU7QlMtEZD9zyneXo4mGsD62ys23tDsywyd9uY7cyOLFkH7nA8S2xz6AhI+7wHkeU
ms03+gQ5AyePrK8gVecl1jpHkHsc3uWppZq4YQxJ/WkJMfdR+MEvb1fJY6+B9yfOhQCbGHLZuInC
fE28cNiNzVegvUvoP6Rk96I9dQhNPGbomxV8qbKk8Q95FArSKlUCa1GafkJZjAl8PC5ejb3qvT6P
uqnhutjBJfFaCl9VMuttWQs+186OvB4cLHEdl+eP+0HmNCbwxrw8pL7FtQ84EPllcR7LfOukNAz7
+KsBjaL7+QkXXmF+TLXvAwKmV6BxgUJYbXlyyrm8BhOMK41P/EnRVja7bn7g7XIA+WGB8CiLMpU9
HwDzeHsatIYrDUZvmXbuRdYe4bnIf8Vj8Q8648N0ADZVc3VO0+IPTcbVpjPFCUXN3DYP5zWYKn36
70u6ZPfGZWfpsSmwm+No/IzHITki4ZA6G3HpG3XyQmHTX8fz92ZWp7+gspBTy4Lz0szniaHx2XGd
L1/K+FPNzP7cxDokC9JlsmQiSn2sJWxiYu2rlDhNEL4yhG5Bi4PE0guHSE9y1YagIa8Bl78nQjEn
K0edaOvxKQNZSsNt+1KKr/ZBvBnTiYtlajZHnTLOae0A1wJczmEIzsIejUNndk8tQQRCxDiJhj7f
yGCMN6ReMiLbUREgB7vFQrZxod4hnIiR096A4oTRhllcY4Ah9vW1Xm6FL5w3H1cb9B+Wrs586sry
zXCa5bjY/Wsnpn7XKiinofkRoFeRBucJchmXXaqWczEOy+CjYqfaOK1Yt2Gin+00JtfwW3bdco9n
Za7LRb+HgkUEBY+cGwOhU5CLqyfpIyJiRedhSeCByObTfz+qa9u82hWigAeENx9HpDRilY4qI4xt
dJ8B7zjOyYhnPIfd0JUEKX1DqzNi2LJJZQDrZ7QfBQgticz8EYOHC/ninJwx2OYhXfP/falB+mTg
AKn8di56+TSoyfuFJbLbl1OcRkQ8vBWer3Crw8J/sQfb2nYWksl/P6WWTZ/B8f5BrtlauDq+hmli
QJAn+AUbVa8dUVCJLOTdwguxBoJC07WN8rI04ZGpZX3P0uW1lEFz90tubrE3veJwrXfCqgaSa331
1KrmnxUDXgAH2ox6AcOPmS/nb9w4oAzS2K/2fxf05rvwyuKyZM7XkDfjDoMOeoO3VyylZ9/uU0rI
2OgnP3vGcQWZXoNrhYEE+MobnsJOPlHQUm5SXQ83vTTPUnYwoFYbkOIpxn4fZ1KdqI1o/eJYp7g8
/ICOAPxE81mjJxOY6YhQDnUXubyO67i0hiMO0viJpkfyq6gXw9314x7OWM4T2NAAChaTnFQrfzeC
4boshbGjQ5bKbP/o+GxnoZHHW2h+zq2exwNO/d9xYn65kOZWzYKubKVwIVhsgVKPbZQLH/SuqIHp
qCzGZ5ysJ2YmbLzqI7EreW6CR7STCyvztyTqSmKoPkPKvDPfnZrQ2ViZwcFQDIIsiXMSrpyFcxHw
MvG8nWQMMPRkQBzF9Cqt+q95Th5QQ5QmuNicAcTgn+Au2QdROgcDmiFNKTQ2Trn7e0l7+wKMc159
0KNhCmtbt6066RHeaICVM+WqzUTe8fv83I2ms2E/y1Y+zJNVAx/zxM3/1LM8nnvanOBms1oPFoVd
KvwIPas8Jw7FrwtZk+XFdyoYFhMAdcBNdL7pPFKxhw+xpCWKRpQfpw6mg9OzaeAzORsCRteMak7I
dZG4MlGtEMO2oVtZTykGWVOJO4yTJqpHAsmtNj+SWMwHX+AjfBxUZnPgi4vdqCfbVvmCou92pFRn
zvPjEFDblygy6Yg6keX0ZoR4AcQ9ray11frJoReGR9Kc9Lv0jHrTesx9AEuxqujqoJjVtoHf3O0A
QE7ajHtKDUABwRS8uL8C4AO7ukvq3cDV/Eyq6P9fktCot8whaK134cwU9o1JQH1kSa1XlRoUuNuT
hb5wzGz7o9VXx+MQkEiZHEZ+S+/WxOziAo6ZiDCI+VHThfOWQddODDOpuRJwSCpK7yAfD40Zx/m7
TKZPLIeHWmeK84tfoS9nTPFIzHSxV0ayYmXurICsXHEYWh2uIJCQ90VoghrqcnQpZ/wZFiXGHQw8
LDxwvAiAz5ie6N/iHO/u0BOddTJUJDHBd6jEaHja6NtFn/FvYzNy/Foadss6++v1MfOOeTg1DwvG
oI3HpadnoEGjuSa7oxkGI6QcJeFWTAcYtIn/whXwH88SkCNawhpiR1gYwzQKuWdzpBIyyof5J0nH
6UjwYTpKXo3jfz/970eePf3SfQA57fEr/vtPzZD8receW1Ql4O068lkMvxKMT4fFJZnsNHLfGwPj
BhgDztIgvsZ9thVJRoMICK98tPwXr/GjuIegVQKlX4nRre66sLnxe7jyMm/H0Hjh/Gjt4D1z7jLP
TQ1dtu/kWwtyYE+MwF1TywQo2//0QZFHCJfnio7Wo5eN1wqv3Mq00dWxgaFilASsgpxBbuqZ607W
r2UdBKzFsiRw2fzGGtFhVbbaJ7qSSQ7l+cYeMXvIOONJBpYEF2Cmb3IO7J05ebiwQjs+TLYF47hP
nE0Ar+mWQ7m+DbL7R1rxI7cMBdUK1InFXOXZaX9G5xEpIJ9ssmZw+O8zXLTtu2M9DnRelvH9AMqm
OMVIvKUAkhfOeicgp9SKDl4IZ04/Bf1oPhtVaT6T2k/Pc88MOc5OTUgyA35PAjTObleLzn5sjxNS
tzifLqwHVyfLhVlvVJmkGmmuxpvAn9H53SFkl+Eyu1AsC5B7W+D0eAmyMYnMuNQbaDzOOqd0d2NK
6xLQFPKhKxLuA/hXRzkRyq6ztuuK9TYW3nXwWGJVu5CanrYjnmLcaos8drPRks8MDkns5JhBCQAW
Xf/KxzescX+6J92UASsQTt9k+TC9qvpVBmZ+gHXACctoefvN+t550wUwIuXQranOixrq9xbJDph2
tnZt5J1FmSZTR9qi8GElzwNqPavIRJGPlH8Ys3hbKghhN1sssDqxqqtRqyWy6amfqDLDRV/eA781
tnkQHqYgLV/K1LbeMOQd7QytLRxLnw/519DNCynJCni4SwIYNNc27NV7FlffS0cWlvMdZauDAknj
zDfmGWqb1n/NAfzxEMAlmQDjrDPwHjeLcXLGgJKSASwOePRZ4CfBphA/qyn83RVj9hJ2P9mAf0Wz
TUVdZ7zI+SvtzRbTuej2fnhVEme1LxGA45FGjtAOhw9GZ94GCRO6Tqy/Z4hX2BhH7NYjSvGB7yKE
Zi/4mgRSLMNXwp9JeRWh/YmXBpTNvctGoDQOxWTwB+8kwckCDxZGAv7/rqmyZwlH4mBI3ixg6yDW
Onp8WtHjegLUMBjLdezbBe3a+GodM8N70TLvhVHz7AW6jCyrNSisKQv2puyBlCyqjSeq+CXnAgE4
3eJwVkMZNuA4Prt4IGjKsti4+M52mmeN/KbYz5OXEo/pXyX5zRePGfeBCTSFqzQtEeesv7nN7BnB
1isXTxg9V/M1QTeYTK3BirZVVBVBv3GMIr3Ru0Na36jzHfpBpV0wqm2H/u4ymhspeMWCRsjfCzpr
nVrlJaEghNka6lsw4yfIW3qXij6kkTUofG5RvviNK2xverhktJS3NKEJZLB/uYXlR+YSeO+0U15U
2GCLR5l4GtmAkpkNqJOpOoz0PpDHaK7VMioqV/x/pfCXe0qf8N52uxHo6ZDvc9ZXNkH+BLvXTPip
F3ZmLlhzsqiD5/nXLB1zoMV5cUlhHl3cpuaD6FhBtZH8TQ3bP9pOfE+4fa5ZPBoqjYmJTcn8q4OK
dFscN9vJlqf5v58G8wy2nfPYmhAB6gOf9grr58B4IghvOtgVsnSf3I3ZthlZk5v0g+r03098plFn
f6A4ujGZS3geYa7ZBcCVEy/dGBMyNc4MnPUMmF3Y15yu2SuYn1YW1207xaPujPgI7ZnOSAx2dq6D
09Qa02V4fEk96F1JNb1yKWAUhTt1Z1OyiNfgQNzEuvWer+9l+84OPa+XHPQcm1TxCuu9P2QJZGLu
7O2Z2pF/LVrNHdTDENfDfTSS4IZDtTfwLTjuyCZEZ+s9zc35Isb6lnthfXaG9rupcKExvlLgiRY7
QeCdptU82oxTqAGmSiWG0oWhNqzanzzX3SnLt/HkAHa1OCDrhymqGcO/vsqZGiQSkDDiu6ed22xZ
1knzPYdvEZ7MEfEG8FW5gVwLcGPq7oYBfNuQWdS34p8VSOZw1XdKD8u6l/UUuX67V6QVOR3U9gE/
aFPmPvdnvPazABWSV/mycS1rPLIGAECkhmxvpET0Juf+WNK+mP2uu1GJcxjjVvJbKoXgnf1ym+8k
4zf0RqZe2xicZhbQ8okrmG3V0P5tSPFKSa84BXqbLzI80m6BDzxMzG3bUSIXeh2HPaIT21o45lqO
oMFmKCvY3YqNX7eAbVNsNI6cit0SWg0mo76kZbS9GU5wGmZNKgIQMpq/AxyWNtSNmxsfsRM8LMGQ
0UIm0NRNoKZaVRV85lz61rPJAsaHxZW6YdKEH4ELxbeDtejDcMaa6+sXXvrm3TRRIgOYloGsgmdJ
4fTOcHm6Kfhw3wAiPU+B0KByAuZTXurBQLQ33OGrWxH8GLUf3gMngX0lRuDnj59WIG7I02BjFFnb
bbLHZZDTRnuXIlrYX4lDJDXufOdVDlzAZIL8mIr00mUyfC1GoY8WYiR78nQxgCSf0pa0TlkJ8CMD
BFaB3oVjzKifp62sAT+rgVMjlS4e1J7x9zz5wZosydFqHAusIwpqqZ4lBeBvcc/WrII1LgXnSP5a
bbWkqM5b8v7cDdq/YuWmTigLgmfFmHHldG3kq7q/BwPPL0g80hYcqhM0uighWYNcKRUcECQnVZB4
D0qXOh6bgEMX9pJNZPnNyD9hjDXvQQYjm2T6ULpcaEqfv5OeT8i+uy4DfwNi+kzafby3GGVW7YB/
rLAIuTwsksySPDyfpLxtEHrI5aW1aR/zRN2OLpkUzz332oSzov1nUameAUywRO7i/0w9OQybUkdr
67WTvPaj1le8ap+VX867MeNKwMTMy/2Kg07qX0rPemsSj9B9gu06Z6YkOxRIKohWejFhxwcQ/ILR
yQ+4FRdENbzkILBr6BWrepy/+9QHllDZ/bqGptmZ9IVKO3X2dEvQ/Thwy8kgGyqUepdlY5d2XLN7
N8OYb/Y3z5BHdmycNg5gVhugCtXtUaOa4gAOOoviXFYbf6gxGCWoeHR7DlGhAyKinfAikB67ONBP
ZdOoXZ85t6zjjsGp6LfXKcSOMKkjpy9/2Qq+CXzFE2Z5Cj/GfG/P1Ltbubz4Q7NsVVsRDY4LdYJA
y/LxkOuWnChp8uYklR/VsXkzPRu0gi7f8GDhIcSNiy2V8Hvexa9BqXf9bLgRdZd/zcCkNCVQ+6Lq
kHE4qKzy6SFT0NmEJRhOqV0T8nTxNCGZ7mM4PpuUTC3M4Qc7crFppiuXDahv+zx9BZYxsRQY6arX
w7ClsPOpdinj4Bk3V6IbVmEiyqioxzeHD/apnK38kAbWVwsjZ20KhQaX5Rud5J9xHXhRyLcpy7l7
cK9AIMFY/ISr09jowuBbvhBf8iwY6KH71hsOeec+PaDfqTUeYjrRnFGfOdZv7GFovuKRb2nFNWvp
KE3gTpHB7l7XwoaJKQFbkvi6jCEQNUVaISIBQLqubXZh4IOabfQ3hiiATF4m0WnEd1aZ9UUNvLwc
kfYcLoM1DVL574CFOq/AnJXSNVYTJlM6Hm3QWSRt3svUQlToHPNrsqbXnMqBldVzUstrqfZE3j5j
/dzYennTc/WvKTMeQYa7O8ywWOi98DnXFYP9HOtdoOtN4XvBlsxsZPYmOYQieDEKUxwUmDRccYb1
HDDiy2tw8bpgyjqAVA/86SYQhFbWYL2xGSNVuiTNBm3y3VTQNCdm6MOD5sS9f97b1XQmCY61QCz7
BNYdDvAB5W8J201MiDiyFui2RjrtlU1fCs1i73SSnE2LLdiU5U0xo+JVHOyVGB7gIyN5FtLrKNua
o2rGZIJb/Bcok24z5CWLRp2H6+nNdSvwgWOJHvKY4pIwOnI9t88+5EryDbznSWYAcG/jtRdnXJqq
7mgboDZqJZYzqd50DQZ/3oS+MZ/GrF1OU18nGNTq8yI8I2KC/A48/lYmQ/Ethn9apfZH7VEXXxbO
SljTY4pgGP/j7syWI0ey7fpF3nIADjggk92HmBkRJIMzmS8wDknM84yv10KqdVWVKquyq0eZtWVX
VSYzBgDux8/Ze+0VcTnl1vKmfsd4ilfWyY0TIf7S0hqPDup2zNA/zDSrwWErVBLSCa5NxK8rcrzA
GcUxpo1c0bzjkHZnMQrilD2CairC8hBgBN/lGVm/zgSOIrKgX3ACbkFVXoPZWJySjx4qkUNhUVTk
kuZk3qK7siNGii7nKRSPe7N9qEGpXLxIe3Q0hotptcZNOiWXuDJzim8ve6Sk3GWVER3sDgS3rUJk
uFlTX6kyI1Msyr5oQ72T4fU0VDGdrrwfzipFDg9Wm+1K40SDxqEdh+TjTucEbC8tZZfGou0IuW/c
wAdP3DxMpUv/YKJfy5hgncTKB1bHmaVdwnfq97a3ngNgcBvChY5Dc06sW2WUH3Fkeoy6mB5JXdMc
wJPxmESafiQa8VAkBRzDtL8hpLu7cXoDLlzmXSOXTukoG7Knq2Ogq8UaNVz8lAiqPjewtN8RF6FP
FBZqnbFXoolGlUaQzmMc2u59haDRUgk6/qC8rZZjIK7SN+RXmqWZOoyMJmcVkRp1VhaSrSbIyg0I
WhY13dQkYJGMGoUvv96XE1rBJg8lQmeCQcH6EEEyQqRBDu3s/YhjX+7m6GgFJvWVN9gAd4RFckHQ
BuDmSyode3waW+9cS/PebFG+JSV+kaJ5dRa7eomZH12//KoWO207O+VKjVV75avulJeGsffMmkBF
uFpm76mdrbpLMEbx9a9fsKj7m7HTzYN5KiqjZqfw031XC5793G/viskEC17R6q4jvDSDMYUkmUJt
mHt1PbnQ+TLDEjeJm3/KvpxOUmcPMYF1eG2yo1bcDyN9zW0PRWhMogINLAScvnWJTvbIdeghEuJX
MW4dbqTryfLIyz11OAmOGR9e05nL/MI9ino078AJpWbq8b61i5YKeTz84HozplDQwpakVgZ6WFcG
GOICGeHaH2emNMpuNsmQOxt7qujsu+QbGxkUdschhCcp96UzPDkz8T9xxFDIZmp8jel9B/uyQirx
IIAs35MpPD6F3pmRXrEtvKxiTXWLa9rrIJxCcw2moMCSwOOKw3GZt6cc4lS9aaBrmbbhnkgMgGNQ
oWKa2ycIHR3dDo7TSeuNB0K8WA/QTfrtzZjn3VuRFKwZeXIJx6nYGcJrnvkPtspha6T5a011A+Ym
m+hDd+FB1IoJ1TIC6ckj3xhpoe4azRipAd+zLaIp3IkwpLyv/SWUANlDlYidiXLrYLYVhUkVb5UR
EtPjp/GhmtxLFlsj1DWMRmO8HB7ASexYEM+UO5CXo7A7WKr+WVYNzbtFBhdOS1sYV/Whbw+UMzhG
CoJXXMc8B9XFd0q1t6hwNyF4BBP05WkxuDkySk4we9SYxme39D5EVQfXmONwqTqCymFaZI2SGCR6
8CFNrwmNd1buZ27huwpZH/qX0Dg0lg1LCuP/r1+miR4boejQitpa7mhsUo/EbnVEU1th3eusfZa0
xJPn9PQZ/ENyuswF4t4ywR3kEvSIgSbITkRzPxJ9xHDBL+ZNaZr4kjLvzpsMizkSyrSJpJAH3Haf
A+3P1SDG5i4eM36BOIETcniU+nO2svFuLNQ6sVN1LEuKG+2kmBXLRu28toaV3/oEToS0pUjcfi4s
8ZWTudJKEkxXAvtq4nfJhrDI8Fw5OaDftH2cSDk4AaxHlAIs/M3qYRXY5Gkg2B3ulclTjPoV/d/W
9qLgy3QaTpoyNlhIoR8mIyJvxO7OTcEOugJh8+7Hs/+Q+gjM43bPVFRdMTl762pu8YKo8Wc/qe1t
T10xsk1hFQ3Lh4jFM8uNm7kR88nCS++NJJHjJ7RupPrpKbt8CL34xbZo5IU90h8AC1ZKPmr5kUHt
iIOXGn7CAo1xyFNO4g20gvwRh5vDvVhtvcwt70RVnifltydQDWtLz2xGXgZiKm4TBhXw9eecbhUL
b7+RAPMPc5Kf8K+orT0LEhlnQ2/9ONP7Nl+WWlRCuMkoNf22Kx9IcDCC9sOzWptVhBiw2oo3GP/K
L7PLX13nGTJmthNF+VHlpHvnymFLZR8bAMDGRtmAspQ1gMqT3YXezybXT0waij0SkAj5hydP0awu
QdWBoEi92zwucPRJ562dZE60iQ7xXwhw1f3gnDoHAVdc3TrmJgs8i66lbrc23vpdVFvhWtqox5mG
xVd6nnAJgg8N2qwDdhOg1KiH98rpcBakAq9T9g7jrD3Tl7wh/Lo455jgGnzGm2nwHmKRbHAl0Yft
ozvLB4IFUP4QmHzjTMd5HkO+gSnY4390KNzLEkp05aJDSdH+E9y6rRSDjqaFs5IXFkaHPrSvMGQ8
JAqWBS6JzFc0wrPgNhkr7Nd11G3MRPVQTKs7VUpzG1Nf8XGTN5kKJsR+8RjSC74am54jLQFSyAOn
a7gvi2sF1R7UXPdgImwkyHEdZVVz42pk0NSu7QEH7mGYn0vjUC4VfuuGt75g1GhOKt5blevB8yXu
LfZnypQAj7fALcCcsl2R9/PSROLT5/h9avXWteBqt5I2Q9nT+es6EBdMb9LAD49Bo1Hu5Ahag9gs
riaYFoOmIFYgjNeuFMPes6eUfSe1WMY7ABj1eF/E8M61qm8w9OZn3tCVj8hm8IEZj4xFe/rkq6kY
iucgBspYm5d8YJQyD3pVZAzfQDFY1mqeMvynnHNLh9y9WkQo2MNoH4350QssrBUQ3SG5iRUN/6df
mK3/9jn+9/+THd38ypb+LMqpjgLyW//8r//xWGT8738sP/Off+a3P/L/HZFMe9Iyrb8NBEew+E79
+Uci2X/+1L+ZZOpfStuUNAZjUNc2bLK//w0lc/9lMOn1XGkj8jGlRV74v6FkpvqXNkzb8hxt/voZ
3sT/hpJJeGXacgGZmaZheIb6r6SC278RySSv4HqcqKRH/IShfyOSeeYiq0pHvW3tEDvWPE9EP06l
uYktHv5ft9Gf7qI/JpDzQf9EP6OphnNBm47HoJkP99trNZjJ4iHIAUINVcHGPha7EhUsPog2AWVN
3u7+71/Q+KtXdPjuXSmlZxnu8vt/4K15eOdcDq/4yWi1MpbOJGlKnQizgUED8eVMWvVLHHgAKazY
NjgWdUhW88ky9sjEInJiVAAaoCeVMCfaSiSEtiD1S8rrf3ijcO7+r6+GC65sm1uBbCQYdH98o7EW
TGKQXW19Lbxrx5TO3nWohvHr6uIMCAh8xDD0435x4Pzoa6IhYL4a+j7ouuQpx6xyDMCCff/92zKX
l2WND4r8f/HqliumYd9pA6Aed+JvgfHaq2QZe5MDM7VkrDGkCexJswi/nYFJ2IDq/4gIoz/JJB6e
CBvESRBgaAthvrxAJcluJyS0jISuZCjuYiMojr7nY1vvO86gKvKSL6Hq6coyY4Q7hVl8MLuDnTNV
5f3ffxJD6r/4KK7muTEtVE38/5+/YTeaYfd2ls0sMg3P9cgYVIyecUyN0H8m4l7fOTIFNdLlXX0v
imbAALB4TtIs95CqVOkDquazbAoKNZ2u3OWAy+z1XSzabxUbUIri24LOabSQJ2RujQy6DInvQUdQ
COYMFyzpj4x15jB7QvVvPFJ8HYiZO4hJ08NpvGFbUk2srBhpJMk+bekTKNFxfheOe6rnaNf1J9u7
6yv3JWlzTJgdYiEkOQ9d7Zxwbx2xJjxAKd7xG3ufg3ZXMXA3SLpArDCRbK/a+QFKWatDQo9K5ueV
f0rzFA/f0N7S93ltDKLqVATswUM1QIzqKmIqTcYbclWXi0b4w/xcIM0Lqf2ldndaqw8Ch77A2hAS
FD7GVXNqOGO5pgH7JtpNJqIlhwl+KRvkZ9J64qD35Qx6xAmEr6EykvM8+/cc0xaQUc70Qmu97Sbo
2GaKtguXrteiqYySJW7MKk+2U4EAjDOe09Ay5clwzJimWFTSZ8gDQgDXf3/nLMv9788AHRlbYVe1
DMtxfltDSp01id1McAV8KwNdise9iAfga6a7p5QnllkH4sErMkTs2mlQiHQ10CSnSuuPscr6p9Hv
xZcnh+SAsB5AgkAvs7LbLNsI3yovWJmaQ98PxSu8sdTaBWU2fXn05R660i9OzCbEK3T44CznqQaR
mjHnNmYm3lhDSVJNFq1Q58h/emD+4tFnHVq2PxcTJQvAn5+X0pW0NJZH30JIc20zBAjIRxXqqmQL
uzD69nYo6kzSJtP5DuZ/DbhkHtFjaVEejVm5T2nf1N+2L4yPv78if7Gou4qVyeRakA7sLFvaHxZ1
MkjRfNiDvR1csiKtuvgO+wlVJaw4uAD/sDL/xdfgKvoKnpQwLtm5/vxiRWg6A6NgezuRuPKK3kjT
r2IO8f/wkf7wKr8tTqkbR05jcaQCgxX9lEVTnJE0oae1bJpbqsV89/cvaCx77W8ru+uRebnUEC6I
gt++RO7QuCzNyt7mtmWeRjdJy5XddPGxnmb7Gc0LTuBhcEvIjpl8taTMLx7xvJv/+tsgCU95FEa2
rfjH375eMdgl5be9FRTXK6LXnk271WCVvWw9e+hdgDgxInbwKpHZ8JS0/T+9A2qsP30RtgumFbLr
Qoc1pauX3//D3WSOAJanNHa26WxP9KY7dDcVgRB04gpIa9ZAI7jrGihdvXUH6COiSjAIAfQ6N2//
Ya35vRizAbAqRQHAlJy1y1qqhD+8lxl8VAXGQZOnmSZbp80w+5Z4MUKjtP7hpX5/iCgznGVXZ3nE
nGK7v13/kJSpVHfC22owGPRBYn2VGeNwbTV+B8PP8P7pe1a//so/3nKOtFlRqPtYRbVNsfnnTzeY
rW1mxuBvU7rrlybAx+uh330VUTFD/4v8YJsNFrIlMqfxa9YdEQRtvUkmlFjkROs9tQVxuyby6iCq
h0Ob1PK2CRefCm3VEzlQtFM9z9D43AmHdDNUjgA6GRdPIkU1Vab5S9hkyLEZPWxRhCnAE970PKHt
Y7ZgJGA4XCsjeAWTHb7UIfziGwpvCMksf2atpd58VTm7KrJ/tr2cPhlKDtvB9Jl0zk62LwWU/rqg
s0NxEHDX1LqnexLZ2zG1MzgBNDtmunVHZYXMbUbHJ+YdY9DWiOHcRr0bPmYoVJexgXudZZo8ByMA
xVeCB10DDPdAC1UM9vJR4TVI8Pc8FWR0CLLDjYi4sbjFQjOCjodcNdSIFp3xW9PxGQnGwa1cXU0c
WmVnuSQTU4g+R0TQ7wY1TWdph6S0dW1/DbbAeK7i2LrriWslFdq3uk+VoNfymH+vESeZZwqGDguG
Tw5LsjBTIgP0qofm6CZ2s+hgzKl9aXs3+8qbuSG3qIGuUZJBfxPMfnMoU9If7b4xj03qGq95VaYv
uQmhD6+Lmu6rNOlJ9E47osUDCWMzoyOJLLyXTwznepoUU/dUmsx5ckPnjyitikNZQLwQZRUc5rEW
iOLr6AZoH9gmaZJ8XdHvWdgNN/CGum0yjHLbKdd4F75RX9m0JK5TOiSQtVJ7BR7W+kEPlR7SpJvX
OKDdTee3e8MqnG9JhPaPfQxIrjCS4pMwkP7R9Fr/26lV9Zy6KJCYf6wNsxUvHT3G6xlzxgOcnf4N
MmX7OU4d/hzGeZhHMZ4ztVcBnDfBBBVSif6ZDzjT/AA3mB8MKLKYRr7hwydaE0k5gRa+0z3VUwpU
VPQQWvzcXJNjD6GZifmm9mqHbn/zKz0rXtsWM0TlheMbDq/5VDJXoc2IOkUa4bDrOG6c7cDNr4ib
YbnBU7JPUrxoMJXmmC9uHtZClT4MqSB86EfP3fZjD5PSct1bvykhOfjIkphC2tdtGkb0YghOQWSY
7PPSmm/rQgXHpghh/gy2xlvohckzp+N8r5mobz2CTXch4VdrZK7VTQHNZ+vZzLHUrxc2s/KlqML+
Uim3XU92zvheEdAwCeaGpBc2T2GAztEJp+gS0VS/U/Byd4PTjGczaF/rNJ7uwzQKrwqLtAQfe+zW
z9NgV6L/ADA7mp/WEHergai0TRuhmx6xiGFhzjyE5XwzDtNbRx3bmfAR/Ju23eP79OUuzVW6LzEC
3FhyZEI7gWVNCuHfTa4PcyOtKxikrLhL8lmlr+I4KHZhMgGH7eA1zAq4VBsmDhlOZnTAQe3dNOHY
Xy9TqWhTd1Zzy3yXqOw+rVv7ERFUw8sxXDxA8c9vgs4L960JFCQkys0Eo+EMVyNHWpTHlRBbVIj2
F81inh+UejsFnOSsfMPcFrV6r/JYvuV4fm8TIesraRr6LfToVxq+jp5xagHf91niYKIM/aYziZuz
bKPdeaM7E0tWhu+eIUDNpDi5/Gr2j2PSyn2USHU2cXcRIGyI9DRbC66lTuR10xvEujtiah7dlsRd
lEgkDpiFu0f0at07QeKeyjqdAFlmwbsci4y6ckyOBBdWr6NmsO6ZqXHfj+wCIlmiT0Iz3kM9in64
hQ0FWOJvi/KSMOAZ4zzeUP8G+XVxbSI4eCHMOHi127q/Sbm133DbwbKyJOc4ozeLC/Si4UyGCdwX
nXJgMzjU1X5KJgESvMY1Rhb6ft70U0FCiyz3WVdFJ5I6XRzFdO1OveGKvReGIHDSktIQBx1m/1iQ
tMnUGQZEMKhPO7XEOVE1Yksvic6zMaFujPpBbIdOmo86xKEOOLg+iNEF5MAkcZ9lEvxMTyLbUaPi
IUZCW+l4NcUZZ7k5SPI3RK24SGQ6f3GxmHWAvWiRtViqvI4DhHG5K1/y3DVRpSb9iygFiiqgW9ej
FRD3ZqV1/uDQ3NhWXZi8Jlmkv3urxzVuZsTaBCV4pcHVEGtj7GVuEsunIpm6m7ZtEIaYLk1Mw6lL
/DojTm7d9MSEWJ7/rGtt3NdE9pwN8h+Ows/9axCOzVdjR4uguArDR8LRgouQyoaNKb1PNwrzozmK
cAuApkYV64pN7eTYPAK0AjdNMsxvqHKmd2v0CeCUuRiAO4jhemR+hNsOb2Ra2f125GqdU0YG2BMs
UZ6C0CVAg6n5d05r4yry3IZM4wkVtp4tn4l7HsCaT2tG8p37ytHFv/YzdO0rZQ7yxLOEf3oQiHjt
hqTyutIBiRqWDUU6oT4hg1sLEv+K+i22ovy5d0cCzKaiqGqUHYJr2/q1/TB0rXVKoHbdJGFCszsb
si3AHSBQoS/sN5XneDxao3jFqErAPOz+R8Ao/WWuA29vZ63uwMRmvKg3x9aWdYAUpRTw1e2Y0GDb
zNEYHzmPmTustemx7QMi7RizMYXN+vgq0G23cyxbRitpaqB0Cn8qMVScMc6Jm44EbA8VO1jjH1U+
EBfb5KK6H8ck+1RZXexz0YXfrZN1z9oXjC19DCWCfFaXCVmbhMOhINTruy4IzyNHQ4xnnZrsta6N
nqUuw4eoAwmCWLQ+powNLPAEHtLdUHX00pXrIoJJM7oh7mB2F16LACk6X8n9CLS6wGEhUVLJYfiZ
VHPzriQJ3Wx7GFnKUh8IisoRUyUVuI/OHEHbEKulmoGLZPuAUtNoGp4NKuatVXIN89oVGgKjn9wn
xWIglrALkHHxOVpG/lnaE7VQkpe5c4p5+Bol+TKrzneibwMuHQydzvwxMwoCi+ON2lvb2S/vj869
+8AMsV/MvXmpMxvemVNPCIaUpeYrLwKPGHuSDTFSxZKfNKJzEqNGgGhEmXrNDat+TlstT1Zh98tD
nEaPpApUAVGQI6FUlMLfrZmUPyo/qS6zX6k9VYZg7trVxZW9MC4n24ZihZe8e2Tm2X4XzHdxXrV8
cmq7+zhz3fdJoRKTUJYeQGWi2Q9k/RPxnkvCUK8vVZNk3xyzzBusGSbrpvRX/C3BZzcK8SMLivCh
GzI4v5MwzONcAY8sY+E96blFHSpqabGoj0y8faEACiXlIewJsR4k1icSW5TauZFkMRj6ZDNMeYWb
KEwQ0bjzOW2j4AZ4fLUA0wW2U4TTLyH1y3U46OatTA35oiBcfQYd+qKt7sdiAyTXJbyMGIGtq6b8
qupj1axkF0a3uJX750TRNRnFlB2bqZEXtzPDyyTr6s6Y2SkaZ3KDK9ZE70Q7U36XWJyq1RznjL24
s+5CoQFHMJKZ8AbXSLHRrNY5HnGU40OKvQiRToUCzdhasiMurahm6W2o3uKnzmC2TOhXcpVPIL1X
OssoXg1s9bdcbO9lMF2uoVwY5m5CPtLJnaVJ+DdSbIwV7qIaskL3eiBT6IcMA9KBBvgOkBiMlihY
O1KMZWQbj7sMk9jLiLIDm9aYFcvYvPokMczPt6mT53LvVhx1N75hU8e5Vpn4QB8sOpB4iGFwVlYo
oZFNyBdwQ1Jemq5f3dMa8JE1jxNIw2LBqdbz0ZsiwIKzb+hpgxiIrNgENai4lTYd6dNQ4k0/83PJ
cySiasKAU7SgiZ0qhmfth2axoU8Q8DxXBoPbYUlfnmcKr7QYw4Eo1NLYEjrtZ4RwFzq50FrwJVn1
tsMIIkDH7Oj+yfcbLBxePD2mcmwvZcpsC8+Jg0tBL/rydqBLz8mLgDUnH8817Iv7niuFZiQvJ7w8
RJKQydRb50xn8wtcteY79GwHxV0Hzy3sDfs65JzKwNgISA4HalijLFxcZFOXQchfCMg3FbQ8KkJZ
FMfe7iURmUu0BzuppCz0CwxFhOjd9p5VvbmyoZInN8n9iOM6yVYma9NL4ZgL7STM3asWX9VDlqtx
iSJgSjvO2NBYnrynpvK4mMzknoKOO442VgQ6jiyosY3R0YfWZL+L2DQ25AJsraFh/guZAvN67+2k
UbzpCnK4UO0IV6lvUeN5Xnhreb33c+zGdgc4Uhw7IqwviZ2QU1EGqV2uMBumhynHUDAh79zWcFrQ
UXChzl3YFE+6cPpDG/vWU1HFBETWbGvfeare9WAQbKUq+8MxdbltXCCEw1C0hyJExjhF2KFkQiuL
TUeSrkGUQ3SfAVpiRB5YRrNS9Uw4Z+fNLJZjP197ua4+SJkb3mViFAdUlz1etBb20ISuFqFZAN2c
1HRSdSw8tL6/9sqYd9VM1dn1So8MCUf8xAsFWsoxjRG3exdgXWpL1HGAQMGg+vKzTcviODXAMLRd
ZB902vHW4fLoWe2jQnwAfGeRVww1vHs5RD1cG75itHzMlVgDbGmT1uFx0q5GorlNwkTc0M9eXDIA
1gki0QVjxm8UZs6Bymnze7czDKBQfETM2kUQR1BoegSnom3INK96VG9dEXxrBRLW7Iz0IittvbrU
YcemjvwVPBYeo1TEW2zbtyoovnrPPnQEG2EETJoraygUAHC0wGvZ6OoYZB4HJSSD5OWU1BGM3YOg
BVK/UOqUaPhjuTv9sFzcFxwg6y1bmdgjFMSkNWK7goch6PexdXO/d4l1k5dx9p3VSKz9tiEBjn7O
I3ASezV0AdW8hb7L0mT5+DRvoDgFFYJllG+UGall4XQAyFyD3OiIewWDtDaDrNuaXHaAqZV4tJBY
k33tu/V1FEGGqZf5duYlJnpfQ4D1Moi5YNGFV1mGL8Xo2iCX0GkBZLNz96F3dHhlKsToJcQniTdH
1/vBSLicTAuwAY00TLRYzgtZ88TcwuHUGFWvPTyHUzNKfQq42XCMTUw0OrfHokJYMgOFzhCYUnpX
khygrdHbc2wm0AT+ylpiU7kZLN/8rluJWCTo5nshAv3MwLQgzcaf8QkXiOOv3IAUB9hQHjFJvWF8
zdj1NpANjZca2cFt6sjxCdxD+yMu4mANCb7s1mXB/r8ysoJPE2nJ4ZtwMrz/zAugq2Xt0zBx3tqJ
IMZUTt4mUvsu4RpMTYXbqY6G/qbLtXlKQx9Tvc3Jdlh1BPJwsLAHcRelU3xTFYV/TKNkfpBJGVwM
XemjUfPuKFNMv2LIhCNuGbGsyigrsLTi0l8FbQxxkrqcGVEyyXMQhPKefHfMQ7nlknDEXAxIMbid
ks90G5rlRddKPWainbjpLa+DE+hb5kc+OOZPX8zBgzNn2b5p8UkwGPlwAyhSQ646/MCjfZaTF937
th4vZYuqy8uQa8Vh+y3g+wGPatR0muOiXpshqXnSJPCGVJvw0mQFqUepFff3eTapn5NtztsgskGH
lB57lNu1Nfeu47Y3s28pItzs8LqbpvbZwf53lw5F+VKbE8elwUqWOULhwo0E0SOPbYXo3sKleQXv
ZOlHN8k17xcmPbb2u1jgqlOlZdy2UAL2pLFHO86iBFiGsUe8RWs7j6NhJJtWgmaaAjN6y4jT+eb2
cDmxE1ZNTVg5IOYmfBGYDbyVBIFv7AY3h+LBcRXIBRLm8sqv3GY34ApeRRUq3oCjBfaHqbqJmLv8
sA1hnaMipPmHQA/0dWR/FGw3DxlN5A+aBJHfr+veEMH75BSgv0lhNq/dmUlKsZ7nGAG7n0eUFlVC
lh+q72x45vDmrZs4nNufna7SUqxHj5HkZ5A4xvCmTdqmN64flXpLZdQcIRh3m8kltnJZMVmpwLrr
fDdWqv6KWJEIIEqt69IfJ1SSTBZrtQS8DB7Hoh7Ca7NVykVQ1jQWgKI+dqw3UWDt29UF3b6Omcum
5GT53OWK9VUJe1zNKAAfPUFyCgDw/NUOhuCjViZUtgqcNkwqYSH0z1Co0wgnPmphchh8+AnFT8C5
XPWN3LpV4BR3LboNGsP9PF+5qoe8VYQz7ljTpnsTQMNdjZFVXdo2aGDCFRkZRtp/zjss9CsaDjlO
dATv0GlIa+lJC/wRGXGDL8SZCAMx0NquCE1RO/yb8WsXI3y2qgSVJLw5d1V1TXiPg6R4rQbP2KmB
dklEO3rNCvQzBnFteSxK9Ad6sEENobGFDZRRkMq2yLHNpzG2Lex0cSM/SsSTBwK2Az4xXYddViyT
5Ypw35XniARn+VA6JxaRlAPVskBmTeDfWlPYfEZGNpw4b/o3EURf0pzqKQeFiohuvhNiBIM5jgCT
UI/qKblyukHcT8xFGRr1lAQQ1I32CAIy+wHla36Oq4g2iTkCuS+GLNsSJyM2MiR51HfYUVkCg9uo
t2AOOwOmUVorgDDtthijjR2b1VcccN9uskx41BCtm6DPHaAJqYzStprYNCkg9FlzSn4yRweWLmpb
TESBYZW8gTlYJ1GQ3HmBt1xEIlvGjV2lHIJVNkBN8VVymt0ck7YZcrO7iUTAlRdk2ZrwD14Hcm3g
+5bpox364zrP2+qewxPHzb5enPwZInusydje9pVWeb8xjQKSqUCJygCavTzRmBzGmZxToDFp0ROH
Diho1XL03HT+sJiS6b282wkihFU8uOo1zA1gFOyfOU6XpPFviwQS2Ohm4ylAt78eZjO6Z7Qw73Pk
1ttwHvv9DLjktjOmfp22VrPFr2Nc7NKsn2XqWFuX6cQmESlcL3RHqyKEzO0ldC155AGcZI730Lcx
bSwaARyupLfNCm8igK4yrxGmEs5dwB2g4vGNlywJWeq7Su9oj7vbosxYqvpcXFNli2dXmkR0thkg
iT6qyYiCe2Bt28DH0lhHof0wtxVgJYkXGvu0S3ZTqU4T3d595zgFa0drU24V5hEjBxjeMozMPTLz
6TGuW7DLhbR0vAcMoWFIydiGD5OlXXozLt3bqhPq3iZw6bav21Zs6DAHEkt9aZ6FC8KfYOjKfU+J
IYcQLFX6rkYGfoeionO5QVUqpmtvZgSxLymsu70fkjO3FgHgYAy9zcX6VSsPmYsriIiGJ11JcrtS
ejXIeb10ArPkaX0xxtk7573hHxSFzs9hagsY41rcAzipiU9oDfsVE551yRLbeVCllm84bMWL6nW8
Ub5Zb+TsiCMVjD45OQ4aTg0FmMGhD/eTE8f3mHfqF3zb9U65WUWrazYw3EuRLZwY48ELZndTAmHd
AuqZHqocnWPspeSGzP28bi2v3dDWS8GVjMPKpy6MUbymw7FNjOAUKMSyngAcrQBQrhk2pYcuUv0J
TknbrLyaxUBEjdiK3OtvYLNMVzNTp/ckCJxnmRAX0DbSuw3q+atm7mZjfTHr21AJ0l7GqlskLMGs
d1NNTKNphtMLovr6LZ+F8U0I1MPcSLIedEPJH48m4nUk6mBc8ogu8aB7sz0lxGNd8LuADxa+Mxt0
veCAthPcfORqkf2CmdP5kIPFDUhGur5l+0WQYoeLdJtqFLNyQhAkgIiDhLcfr+oJBEWCKO6lrz1j
b+oG3FDuv6UF3hjCv5uhRpMaTvUmKmLEyFZX9UBW+Puvpi7QjxYpLvcLr++eGrR7TQqnudg49oeV
EXKcweEtR2IBElIA8rSRmDvC7JLlwbCHTVh+9L3fEIaDwKfOeoCemSyxtMyL20KmO3ziHEXHvuqR
ZAMGPza0H0+J44gLaTFQQ8nfbHDP9+VzERVoXhTC0TUP8ASLpYX5hjj8zjLgFSqPfK08C5pdI5vu
CnOg89F6cAcggC9tJ7ykgNwlmVUMnmK4BlEzwaNupz3tbWIjmB5flb0Mb/Nap6x0y2KRwj2AH2W7
72IC19IYnXobQaXdSZqOG1XDZ1rZ0UIASSL1XVkESBCFGv0sBymIHqomIIGs9XtVeSm5X45eTkrq
QNxVvFNGa5572C2PdhbgzgX8QgVZxCUs3f9J3Zksx61lWfZXwnJQo4IKF8C9AKwsJ9670zv2pCYw
iqLQ9z2+vhYkRcSTMiIywqwsLXNCe3wUO6c7cO4+e6/daLdkoupnmU1slKjkJbEAJf5/kzx3ECgy
j2ywG352zcw4M5gyKdsE5yDLqc/fDQv/v52w24/8/JZ+1L/bZX9xz+Kw/fl9V2/N2y/vrLMGrfG2
/ajGu4+6TZrvTlu8uvO//Gc/+KeP71/lYSw+/v3f3r6mYbYKmavD9+aPblWBhoo55P/88Tv8/Mz5
V/j3f9uF6dt78Jb86Vq9ff2og7/xyT+Nru4nXXckPgrXwHFpKffPRldbfpKu5VgCE40lbHf+yJ/b
d81PBuaLn2W9Py2upv7JtG3luCamWWwZeK7+/ONdfzgKfriT/2pe/qPt1OCr/2LxwHRg6Ba/p8Bs
y88xf/wPtgrPjuwexcDbhhW67WJIfOpHmMUAnaR5yo4a6+GyT9FOmSINYdYs+ACIvZCP7r95KfSd
LMiSG1U51aPGtnmuLRrZKKF2Hd24ZMbFzV+slRlY6RrLAkpqM07xHecPLziZQW1a+4y7otpHZZOc
hDUfKBGnUJtaS4t/PEX/rsv2P5g2BRhwOQ/LuHldA6PUr79uH6GMeRacbQ3P0po9s3qv/E6Bow6D
8SNuINiBJI9fpZFVHxXhIOSnoNBuqQJpXqPOBrSWWDJYI+RO7GP0wnq3KsL0tBLoLSwDlXWA95qA
4SXwI5ZXFZLHfsyVcwglxqE5giC1/8Svgk34t7/ir78WJ6Fffy3DTqaidxpnWyEsOY1FAoj7JJpt
oe2nhOKupAKiXnVGhwN+Zi44JC/ZOjzQfAjRicVlY5b1HZKogiHBRdbpC8T3eaKA8AlO0fIm4l35
SUN9wOZ3Kkeujxjzhj1tVqegi6JdXUDHoxBgWuIrObYpxuGJbOWiVubO6IeHbrBfMo1oVTon0ygb
i8v3Er1g4dZlvZS2QzGFg89FwYNFtujqg+MG2ibHZbkZXbIBuenqKzvvZ2XMG7cDG3SUVDMl8BsG
X6usB4rj90h3pUh3wwQjexGaLF4sbjgqb/c+gUaG/yIcn+ci143eUt4cqMFZ9pVlH+AEul/pfWlZ
ywS8ICoNdjJek4DjWG2Ej7aQ3mNIjc8LoT32tyGLRz8JN1OVl8vR9PsXs2nb/Wjo2bbm7r7yjeSE
XuxczMTr18jbOUqgLlZ2hSoeVXIAwVVPVzlQFmXQNuRGQwDR1VTj1qMQCToFB8jHbsrzj97vsnMW
9/WBQNYDc4H7bEy1czXt0gJXLrFjGyr3TDDyOayTpJm9eF5QA4Ma06jbOmBWlgqU3Ys2+uCuKJg/
UO22pDQIP8LUvxhZzJMaAPGiTCPjS1IUwd7E1YdqPTG3OJ5wLhDUKKI2PJyVZUif5dRXxr0SHaMw
Lb9MFGGX9ByKYzjfM0Q8j4z0xF4y31WT/TAl2iEVoY3mUQfTtGAQyQ5VFGaPYZ2aX8sK860Q1B1z
InCoZaNMYymqAJ95pJVf6JRKFmwkAZU5rf7S+SWMBZWUO5fb9SoXI5X13PiZuoH2Uzkjt+ZInxpV
RSuPZWy9MMoCHD2srAWN04+RTp8eN+P0wdIpM6kc9zO6Tfaaqljbtwaw3w7fxCVM8H4toSrh0+0a
f5GGFUuMwPqaEuMFIet261QGH3Zo+I9BA8pwIQRbRiAR0FxIKBaNnh574LlfZWH5j0OHoL4oBOHV
hsvqDqEUBaTPB9QPB3NwDIOYnXSa3WaUN7TUgiDSIQu3xVetiC51pQUrQVvipi0i4zzBTdrEhjlz
AsyKKZ3f0jQUQ6TBUxh9InmUrZqIx6f5XWngItK5XD+mdpQ8eLTO3pA57+9MV7DssehUd6mr3KJA
ly9ObutPbeNOcH9NRqR23OZTSoDS46/Fpt89B1F2yJupiZdS62C1jKJ5KUnbIh5E/lkGsbzwqMNg
j0R7bP0RGkJC3qee8v5UzbnBQlL7AIdl2cQ8X3Ok7mWSV0dqdWK2RDJ7T75fJIqxttZhnH9Og+HF
kfbeJJe5qAbNWQ9VfJ0kcpcq4SLSfbpOrcHeaDU6SjIUBwDmqLbE+EygyADD90WigHBl6h1QBVHA
vLsTsUx3Di7SOyNQ2n9i6lP/IWAhCAcIchWGa5quKx3r14syipnFBMZJ2PRiKnIGWR5BKtIS7pT5
a4dL7LWRcXvj5sABJS5uTuceRTRKQAxKQNTiUTJTUJOqr7oX/n31zQhs+76vBjzGccEF2LPyeFdF
AnF3Goc1WKFmxykEXSDJ+y1ILe3SR763m72uK9la+SEYghIgHicPYM6EW1u/C17DMCDuFXUWE6rX
ky504RVtzT6oL6C09Sdldurr2OkdPqIk+2KkJpHxuAm3uqa79LmV3c7ImuEp1yrqboPCusRcnI5a
02Q7NFhoEkNHKtB1G2dtTmi/IfFlYsYlB/eUyZabTGqx4uII8BBgJYAhmaSIKkmYAgNxMHIj2OwG
q5j2iRkT3ytBI3A70tL7hqgwS0nVQhvBgvQNiGD/OpLdO8c9i91lWxvyqR1UR8vlWHwj4QbEEvLS
7VRq3QMCKxq0r1FKWYbWK5/MCQlP3MWJJSWXUyp2Fn72jQ4h/I5KVSi4OfXEqI0DDPWRkraw6YIr
U3587voMkmOQiHAboG6sCiDbq6Hwi7uRP9UKJl++laOI31N8Dg95qVcgi+zCvJhZB9GYgONm6GZP
QFq7+h2wZP5zqpqALXU93KCOqyOXePaNWTJebTmyeQA3ZW48S5U6ahdg+yyfkmvbS3EY9TJkb1KQ
GhqEP+6EMklO1oJpYMzHfd7Fxos5P+cTCh25JDHIbYIgoE5T0YaB5802DlkXai/uBOELXIkQ3Bl8
3153flVfCrw3GBawQwXcDxwVcE1P3de2qPtvskaEXAUJAMh5Wzwces/NqbfsS763ZXH6qfFTyVLA
RS+8fjeEXoJm9v1CFTMmLgJ6ifni7uSeKW4MtZ1tTFm4zI0QWwF/iAxHfde+BgWP7XrUc3mpwU17
K7surGap61XDCZVRFH2/ganCiXuk5qTwQRGjAxFaGTrMOqbejFh9LIUfo0nLXdqwJUa/puCimu8r
Do2heHDJvs8lO0DZ6iYrmIswdB4UEKt+AQ/EPWjzXWzEbYbLK64oTM3RZR32ohq7+Zpl2YDHnDpQ
bdjTFOzt2LLroN2T/IAzzLrK1OYCVlDvkA05e+DazsTJI2uxM5u8wbeUGs+BaRO5r+qg3rRtKL6V
lttch6SX72Gk9ZcJSe9Ja6PmHjd+xPjWJsMdFxJtWNEfFV6UmNtxeYmbZ6WZ7a7SSig8jPxzzt9A
jOeAIK/UygWHgqXXuWk7F6Wpt6sv5Ju8LWHX8ma0hf0Sm7rchH5f9FBm4WJGjgFiC0xhj6Cvugdw
b2zwihpHWtan08PUmZAS4bLfA2ZWVOU6cpl0vY5GwxD6nEMx2bMX06tl0Ypglfs+NQ5pnlGKWEvW
pzjcE3eI6pMqMsbCrnchWEPoMTpn3DCvqGQRG6xPqa/SrAvugHgXDhUFIkr5RNchHRrPo42e4QLG
9dgiGObBVkV8E2sjS2fHqa52wlJrieUyXY8imq6hr+mvnECiewdq2qHDiHATYGknkQPG+dZr9f4x
8XKLEq4I7pFZpc2XJtflCy40Qfgpxn+qExEOaifbIVy2a62r7RujcHFLajZ9ucY4c4nFnLg2DbzK
aW4Mp5EONagVkX07hliJmx76LfCn/gwqYAK6KSj0xkbsd1tgGfGGVIL+QiOhdcgjM9k0gDaeRdxr
+J8n6M195pTkdInc1J0OqSdIkfqhx2NOGjXufK7JrreS8OQqwXWsDavk0jaWvw9GgJcwFphdhVUY
L14FJjYgX//ec0N4hp5VcUQqgfmWLj2LzErcgYRcqMiGNxJJ+DiKxDhVDrTP8tS+kOpoUOLHAJa0
3g0uuFfpSfamZdd/dko4PboXy0PjOsE2oxwVCL00t2GjeaccD/0B1+iwM5QvXkZG64cppbSTlXpE
SZwoHmWjHAClyky/YtNKtzJx0zuryJvbKIwzRgtW2TRdZ1p+p7TOeGC4qG/wyYMWK/UEgpAf9mxz
y4y/ZJBkFXYNXWXPVMlS5cbDuwl1ThPm2LkQ+zypwpUj3O5o2swiwFEwX9lFBSMzS3kp1PNNLqGO
pXWim0z0XIlK9t6Wps/Vp6UrcQ5WMyp36rcG95mtDBN919oKTLgXG/AkIqu9Z5/JQ1VhOd3FsNLh
s4/VTF1oT7qe4GSIeGS5LDvzI4P92vD6AMTgKK1tl7Q8U8rOLHfUnmFbJeFOp3FYZ+neVEFXgFSA
Rh1NqX0WBU1xWls5q8nIBG03RrnOypScdGAOW71V0SocEv1pTFOi5q1h1adapfnRt4ziFq57DoqO
BSKtTVlgLS1u0fRThMb4gGgFdcMmvjWy9cjbe/qrHYq0xvw+QC6jyKAPGyohmwq3c6p7zb1bcjPU
daO8QALna9FtUUOg9JW164mWMry2BjpBmWsUakR6fUryLH8enLC4TRuDMtmUxpI1+3v7WcihPaOt
1ixOpv7U5YWzV1Pt3lWSbvS2QG8ASjc3RtayqnaFGptLP9k+i+GseBlKbsBjMdcesc2TLJm1ausE
mDKXSVFZr+1YRk/Z4M/bytra15pOMdhQB0eVoAxDphL4JZJ0nWk1FWww38KsfUi8jLs0eseJmgV1
x1AWlksayT2WIZpOB00ApCidZHhnJTbbS0Lr+uewHADAVByyO/aiHBXSqfsYx7ZdcygruCXhI5xY
VC5Kw5ZsDEK006l1jiw6aDNu4v4CZZwtnRpnDMDMJhstFHVe54z7Jd7TGxyhlCh5svqmg6jaZHVV
L2Noz5Q95cFJitgVC9T+dqG0Kr4v/XTCaNlEL2U3QtnwO9hZ+fwSZmsTmpeY4jXm1bE4xBZ7AjPK
zUuTZxUEqtRMdoFdAt+RU9ou6jGBOdWbNM7gOjL2jkGkaxVqEaWnOdw2EKp+Rpt8ZRXhdoja6GbM
whqzPSS7JhOMHHXD/Vprw3SXGXjEMr2knUCvNbFAZCpWfT+vKNhGnt3YbC4xS+xDyw954VqqrxM5
jQdqjNxloJg5dcPvHorIya5K89JTEBvIFz1tjA4g13UIZnVYGqHdLULiIzvdoGwwyIuasapCJ9ZI
pmTrkqAEkK7Jy7KlUM7w1ChJ4StbTOdeg/t8yOVYPFoNVA4rlO1eB0LJWhAT0BM7e9Yl2DeeScuC
tOKH25V9OK2kXUQ7RGFnx/bTW9VFH7obcpZEvTzOK6nrefdNmabXRougv5upu2M3ni47O3gqCXNt
rK5J7sUs5FtVrx2lDeLRCCrB2XKG2ZMKin6kDv8l5fefAxz8bVLCf0Pp11CmIIT196Xfa/u1fQ8+
qmr8o+j789N+iL6O8cmA3WLprHYMmxoN1MYfdINZ9LWIjkuJiGv8+MhP0VeoTzaeU9c1oCEQ5LTQ
+n5Kv0L/RHBWoAczGtiSo/m/Iv3+rvwqZdqOpcixusi/HBV+PZ7KArNnW7TlWnPkq0dDTU0l0ALz
DkfxnvUscbth47v2scjM9z88Uj9V6D+qzr8H7H7/1r+djI1IYHLQa8A1VszqI6BcmfLfHbbML30J
XeYffzdz/nJ/DNex9CKfTD5N6soi1Pmb6BsBRwd1S06001IMtwWGHdptL0jFr6Htn8h7touBi9Fm
rAs6PaNoqxtcZsw8WyVJ66xFZS5yqsvnVZJcdYoes1a8cjoqg4vF9E3N6QnJamzsk4yGpdnOaSnu
+mP+hBp4NCftWvZYADK1Y2t2I8ysXv/jX9HQf8+sslhwhYMEwsBFItf6XQGu0tpWXWmt03E9WZG7
jTvAaAT32qvVSm2RNxpWtcl/LEWrFlozyWVfjOC8bCTRoHhRjaz2vXY2mYiph8XIRv/nxeC2uAr7
9gvtz8uCFVwQfPb41KA7EDqktdKIvpAIOAamtSUy9wWlgLrryHtoSuD2M9XZR8Einco10UH0o65v
JwmaHgBCdnucQiPSZLnnf6c7fwQGNAAuG3HiP+A65Y7PADBo33ItWWE+ZvzxF8YoKVsIYUE0eADo
7ZLRLjHHLYvpHZ6LBWPTumvTVdZ5a7JDRycnyXgVZbOUot1ggFnSjrEFb3qRpB/Kr7U4Io3NFbGL
z10fyBvh17tc0odr+VLfcQpdNFGDyZV9wV4UMT2Ug76NdJwNgULorVWygpDNzTwzn6xKkFTRHGDW
pXFRsX6Lj+YpwjqUuDK4GzkRbFiefzW6yTmzF6EgLq525OJi+q2x5GVEOOsy2cMuoBAEnqUGfPoz
DyEJ3KTYg1solwF8q7b6SNFVcRaYMUwcu8cqNEe1pNjb1qNux/6msgcORo23lZrnUluheo4nA/FL
B8peGorhHHLX9XFq+yL3Nkq57cIJVLnq05CV+IR+q1t1wl7DO/pZmF9wChU6RREF4/Ah5oi0p2P9
8xB7Ltk/xiLpovYWjXXbVgDf6mqk3D4+212JJCRuFOVpy9QF/tarkDJlYYw3TT/e605db2QbQpGT
szOH2OSWg98xa/kxdUBGSCmCYoTIXzmp09MNkWqbMIy+OsPUL1KwGZg+sabV8qWEFIvMixh2gDdD
5WN1qY0A2gTlmSOtcYG3TUwoUU5wCBoL6Fq6anrxQuHaxqxTKg8AK6fJo6hnGhI60a5PvQjscF2e
KJyEHpc/2AnP9X/8yrV+zzU7+L3Yx8LdQFRR9u9hc9fPRVmwsV9HMY5dCmkoKkA8mcGwzeHHG82i
glW0n8kCtHgpaA72JUVwjl9sCYFxbYo1uTeHz2FoDMd+kMZaYabe26HHS55aZQAtwEgKB0Jsmbc3
PGAmMWbzEYrecgL8fZNQ57EszCS74Zn5FmSNPEENPBYRQdhXUUPgh3hYMzY5X3OvbW+6WNbn0GZt
Vpdte2LJjPLVh8nSx62wsXLv8v1B+pfmi789ObD5+ytx6Z8bQf4n7Z+5x3Nb/vtDyOGNxMSf/tdb
WvzfP91AV2YB8cdpRPz4/J8raAYLm5ugC0KdQBoEpb9MI+YnVmcoAsowWU07Nh/58wpafhKAlqTr
zHMH62kgBH9eRDPd2PheWV0zyihl/UvTCKvuX+7SmiFgHdjYwpl3/riBzgy4NkAEpm1lDBS0pTYp
aysoDpyNujOVh/ig0Kn8z04iR3fRdnGw0bVZkxo6D0417V5jYMszWQeqYDWhr7MhonLdzKl3dLyI
k6jhpPZKGsOwcW0gsVqA69rEtLnoPaCAXDfGfcr8tggxqd+r+Vxu1CDzp15xVpdCHEVrxM9g8jRW
krSfmnXUAGq1W+BirrvPph4paJYB0iyoDmk489nyULy6s1zAcsgOV6DUURHCeHA3DtruNp5FhmyW
G3pKHkHOe378TlTPPIeZgzShoy1w32wQeNmw4C+fVQySoPROs01E3FBELx6mqR4uBM2JDlepsR3n
zVRfx2c2RckLLR+EceysYgE06yYKpfchUuGAdatsTtOEB0cOxXh2hQr2EBHMbUEObitmSQbm3vjQ
xkQLbmq/pg/B+i7iQHdC5BaJ0ZyzCn9nYBDfyjVynzDEiy80s2F0CyjoDmeFKJq1IndWjfIoi59F
1qXvHsGNtT6rS2Mi0ifHSLiK2EnKmZYS5WbpdNgbOa1TH035HPbDBXE5MD/YkxEXNSqFh1MjPUtb
KbSSayUlgRLfbawnLJV9g/Iq5C0WZYRRZxgeDZIgS9vQqhuev/lbytQiMMxWDXeoQdvFkWfcmnbn
0XoYtsZdV3Bj1JJ8qiCDJuatlmQpoq9bFj5FnKStF3VI2GE5qZqvk+Pt91YBB2aWZ2VwlZDPl6KY
q7PzgtLcxWRrDBwUTxdLgxDgDSZWifeoLIjGRXr+1kZDS2WzIATBpkKND5lvZtuJFNtLEBaUdDZc
vtcjiD9Ei9SVyboTAd+epl8gnx4LlDtb1d4b3oMYt34jcQumoYxWKsUbd9TgCV2l3fT1Aqq0gJFE
yw2KihInFijNxnG98H0grLMmDFaQUBImBRdJVWGd6nKqyhYhvVHalore8MOTGonTMY6f7K6gXrkt
I+PDAg024nSQOT06Q4CPaVC9zqPkp+X4BTelA7g/tnDyOomBNDR0OM1cmXZzep7TyVUVWs880zuT
/9bGQX2fDXPE0yxY+C4adglgEHnKMIfQb/KtH8t8T8O40GdVxK9WdGUBTtZ0Tx7EaPs1T03XvetU
12E/rKaaxkJvCG6tNmvuKlfifJjdtE8Dk+QbJNr2M3pQehQI37etxXk+qUjBZSTIviYFkwYU9MAw
Z1WAB73Pe3HjsZOCcUieeWu5rFYWI4MTzQ+RZd5KEhGnRCuz2W2vUSqND9v86g6G8wEWNIL3Gjek
XTR+k6uKjPYYsWejSiaPyRn4/sTL1VIp+ODQV+cYIuqVWHG0DhITXnJfUblCkDPcxeWQPCBgxIgw
NjpG4fZEo1rQXXuwNXNbU5K3412j8EBu84o2VGBYwfSm2cDGdjiow7OiOi1cpoHdvbsEnW98A4MG
6PGIBIdsStiQrCgXZj6Qhg5KbV2SA/nq0KTzkGDVvoBnr19pezf2PX1ca83uJ+gkGt6HnJ5rExrG
YxNG/TpzRfXeQW7fUSvtrDHkExkLVR5nTGTNQJguifcwid2107Nq07A37rg7eddpBPLT5o6+HQ2r
f8cHNz4DkNYhdPbFDfcy9W5hSXkrbQpJkI7ktIrjiPU7XTZTsdTx4AM/4mnAanuwM2oKvVzDggdy
tiMNtRV2hfaXW+MVsWo45ZgxslVWS8TUobXMB26jw0lMhvVZx1n6OOlFvbBdKpdxbSr9eWReSmZM
WplgzIT4lkSSwd+gbOZCodVAlKsXKG5ESXLoqpglYdD3S91shpM0kghQP57mTaY4zM2xd/s2HUxK
RatJrYBkUUNRTdqdlwyQaOHEpmdYbP0FMGx9W6vQIzFQa0B3XQotgkZuBMyEfoEsWH3okhLzs2Ez
xemsQvZtW8pzE5OqXOhxDnGWvMiuKmp/7fPCZlfTZue6brpnohQ0pxq0bA1h4b8WY69fCBrKfdSb
zNDuxOohNoszjBTfBTnWdPdml2fngG4sWigFWqPOxxayNv17i8KFABdiXn82II/uRzfIgcexjYJe
xE7vjV4pq1pkruFfppLd4qKimOBYSqIzfqXMPZE6uiUrh0Y33QHL3JF6xocLDBzSW79XRZm+a0kV
7qHAxMe00KZbm86kTTOhytZsBQ4kvMpHAo/Vsg7C6RC2YbExhU0RE6b7reZ49kMNcvtKLtfcTelI
6wGGwZv85GjqjEkn29cdK7xhqrFd2xQxHl0KK7781461/w1lM6ELpCkT9eHvD62nDx/L5Nv49suo
+pdP/DGtusYnsqKGqZivvk+lfMkf2pnjfmIWVYrFJYeUH1bKn9OqoT7Nc4rrwsxS5rw7+cu0ashP
AArwOBqSafb7IPsv2CahcP0yrdqOrojpICi5yrGYiq3fNKWWVx7JO1uBIncfqoR+I476dMdnefMA
ckTuDZT5ZdmU34qujW/kHDId4e9WStuwnW0uRqene2gJEy/KvMLXo0nUNprhjJndbc7JnTYOnRNb
1M+VqRtbqNFaa+nHMBzdI8PIQwtN6FxOsUYfYByRTYmKDQ/lsBzC/lWrKrwxiU/KnMXc0imMdBnn
TXOAYJTCRu5WKVn1Ps78O0sP5aUjc7lQ+SYa3ekp86nVJhInD60cqkuPRWzpgUrCgGQ8OKy8l66l
rJtiytRz7RHtaBsI4XVYnAm93bu6Eezsuoa1SNHtksjqrpBDDszHeWuFOVwsZrSrcHx19clSLiYV
PNH0QNHVoMXbJvetkz5dJnUwW1vu87j01zpnfwa+ijqemA5dPeqqbTqhGnx/t6zdahu4ABI1OYb3
TTuslT/4VxF07R2uu9hLKaltKQjXiP5cGVreQ2futLbe85aVyijz+qpCzN0VdeRcptKrQ1Z0kbI4
7yhg/saJ9ty21qJ39PhoVMkajYemd9BPZdsNdKFY7MrVF+lNX8fqNFnx7OLAqO/Gz1rg4uNxhpco
o7ODrcXeDvT3kJro0TYrGJDluSwgY3I1ohFuMHaCzmAChM5dPw3Jcoqf3eYO7tAqojvG7rgYjoa2
I9UCOccOG9wMgbWZJjBDVl0/BdDyLn4LCR5bgkwp25ig593yjx7DahZB7NI5S1CfXMKTm85Sy4ze
IjbqtUt3X5AvvYhB0vTlwDMGEhdpqHEFb5B+EZ5K9FbevVTRYD/FwfQsLcwDmdMfoJiDrQraZo1n
65tNmWM/uOuStNxirPpnLYMDqSl9P+XGo1PxAed9NLkfjnpQbWhOpi3RFY9RoWV7z4zVqjR17cB8
emRawrZt0VnGiN/4au2zmVk1ND8uicYlh7kZc46DwemH78I6hGWZS1Kp6QGki+FGl7PnVXIc4ulG
DRmoakox+zfDaEuCgwy8Ns7TxA3NPfEPrvPt5F3JQvHGrJ1THOWbJpX2dVg2YZreVV2+9fRG7IyQ
zjhIoD/f/PXdWpQIhE20BCxc3GRjklN5XtItUZRmsTOEr9/BKHpqAOmta49Rrfs2BZr1WtIAsLNm
kpRe3hpNJ28p1ZkbyB3z0uN/3IQzXMzMknRftR6Ccpnd+o75Jiis/OBFvUlCem8IGMBqKYx+OdWT
tggoGiJgrUhNwjZaUUasP8ZVaRCibT6nHqtvspLRumi14aHvpEEHg12/UTcO/qe5BrkHP8hUYkX5
rX6kggscPXEkTjOsdtvm2U7ccjGYeEWcISFQ2Kf9vgIkkuTC/qyV1rtLeOfSspO0lazvogQfLXsq
cTAhgywH8hj0/jm3pKEpmOMlERHg2yGRfcOqlGF9osII4NRI6DEJ+AGdbmO4MJFbYbBEN7uDz0b2
kL6IemaHNEknD2ig9noooo+S8e8mpydqZOw6fH8P24G8UTmNOlYK8nhw7fLYtkl1jNKtKk3jWohR
LJLMcx8IGr7igVkTbTSfzdgzqUvNxm0jm+k06GCklOBswulsjZcO4osXWgdKfAPOIVaFJWN+/69v
vv8/fDkhoTHb341uY1/ZYs78GbqbB590mlbb/kMbWESWpW6vQqdbhW5bYv6QvKkBOViR3+zbOpOn
ss15Fhs1vCL33SgtBUjXfYTbwCXLRkLB4/zgKZotc3IpMSj2tT6ircO2cBZsQFrCZUa0FCFmlTHt
IaH57Rnzibt0S2VuOZ86a3Bk1Ua03mqqyu5V4MXCaFq80e3Sr0HooZ4a3vDQuurqjZa+tyhf23pV
fiyzkJFLb9J9OqRfu6bampOT3Oh4cGmMxUWVjcOx8rX+aD+leXVbQ1o5u277AZjEPmRNGq5AfoA6
cuWwi21/fO7oEKo4igC3HSmVLU5Ck/7aSlqc97y21ukr0orx6DUhreGNv/ET+x78RbqBgPtYw2Qd
Rc6VOE5oRVLY4WlnJVidVCRYC6oB7HQLqmVl5KnYlwbQZcclUNxlbEQAYyZrEhvbiLtbYAFsIc2K
aITbfyyo0qMOBEsZJC6gz94ho25lMeTHsRPjJo4Gjau/t8ptmp9wBGGynBy0lAmThY9q4KgZBYAj
hbUtlN9Ao1S95g6/NblgghOkHTmgDNhyM0gaDptpnmovmm2XF3vqBfWM06psWARAJg/WmAbnjnnk
uezHm7GXLIBqG56GvMd0MJzqvMdhRMZizaYAXnLIX5S2PaxZuq4tZV+TKG45NZp4gUb2NldKhdns
s5nHZX8c6bReTkHfHT0nh6yBr3jRabZ35o92SkhmHtt+WkInBo8WcLkex/Jb1xD0quWw0k135gcR
qOqVDtepjl40vxj3ccjdb173hwH1vw0NphgR1l3lcChzugsdY+OQ3CAZmMR65TxaFW9RKx/iGgi1
O+VimXb1Z0BmxJgANjRe0W46mV19ehjWtLTMB7C5YyPK1hnO98XsRtafglxYmypqA572bnYWBoaC
mNV7U7gUNWSqJhXvqr2iYnIpaitcDqrKt8K0r1QcNNsAg9Ihohx7GWHEX5kzGxSG4E6U5UYN5dEw
klvXy5djyKNZhToQFhIhgRj9NVg50JROtC1lGm0L+uBj1hsCm0HmetaMwKtPOPbq0+ixyglDsfVj
kEahnMkbRmRtGnsUp7FL3gj9knTHp2sLrzt2ReGdijpZw9BW0DVGZyOS9ANS4FvazltO3ayX1uB8
jybXm2nmEkZxI/bkl/sbwNxIGTgXSY7pV82hKVUWQ7vqO6CnusMTv/K5QWftOo2NYonNmA5iucDc
Y9AyI9Obrs6f687wduPEli8P6O/LOh3HlXMeZTBtyqZYJcFUrDK7ZwwMg01GAayTj/kWXRmX6ZzN
h4E9tKTyZTVsSwKeN07RjUvOz8cWhXIuQbxtYntaivimMux2n7YDMB7KywB1i7VRBvvBQXCD4EAh
CV816cdiq9NxlBRluE8CsIhDGllLJ/Kf6DGkaThjZEHkyAOIVkFuP1cybG8HrHpu9WT09VmNst6Y
eMMWeKzQa2qCA5y7b3j5vcLPctd96e/zINAOWiJ9DBrot2piUqEOZM8BeGJnqXuQA3z3lDuYEiE1
7jjLVozUFHJAIHnUaujpFGj4O8ToZWkqKm5rVOEIu0vKAoqr9nrqYF0IJhWQKPn/o+5MditH1u38
Lp7zgE2wG3iyuftOW71SE0KZUrEng8EmSD69v533wvC5gGF4YsAToc6pqixJm80f/1rrW0e3be1I
zj5qYykosi0wkwxLfvtrhc4rkW/DX1SPPOgSFGVgT5/SOlWeC+dp3pPIkBsrGN9YUA3kq8dnRly9
IQ5jRowXq6xm29NZaboRnfX5V4gz7w1yVlNW+5SKn4iaLebtkcwhUd6VT9oRMtHZa4xtP/lHqYUP
bFYRpnH4scgg70Fq7gqZAadxwhWteDi/OA7I5mNssC2WHQ0yNtiotGCLCmggpEPz3C7lm3KhDuCY
WjHivKUiV0cr35BOn58z2/v4W/nWdnzU/28P4v+mQv3/pC9xmyHD/O+P6qcvVZOqLP79qP4f/9Z/
qkrBv1zXBhSMrQJkniMwX/ynx0X8i14Jzummf//Ckf1/qkpW8C8Y/lwjf4N4FA/wL3UNXYD//b9Z
1r8Y8ogiEtET/IUX/N94XO6WnX+zfnhgo32O/A4gZw+F67/YIrzONaRPWHvjdi5Mp/nBiwtqg+vt
2FO7C2+0Y8J0vGdnKT9afIn/B+uJTVHIf/0OPKQ2wpVsDMhy2n///v8SsExS11k8cHmbvmm2CXnp
yG0n7xIL7BNFanUE4QIWYMXwOUO8PwQBrcvK905mwwZLjnQCG3QZ83Bxv3IOIxfftOt13JUXDn72
Rbq2iPyWInHswe4u7Tn+MNSBJkcQooEg/Gl8AvCVLDXrvVd6qIZfYd6/56y0Hu9/EQxqwVZt4t81
/YfUJUM2i3mL78D+YFGZWj2hfA0yuZqOAB2GY1by9nV1AAw0+/as8YNaa3FtqJ0lUNXc53aOmcC5
havcQ+a2T3idlm3iQQknQHDxHBktTm0dHDrnTn+/WD3zPqPnPm6tf5xu3EJA/m4oMYfSODm/u3Kf
lSLYuOlXINJkLb3GWw8UqG/UkD8NLukDS6dbjrc5JmI4ggUERTA8b55Nqg+jIdim0C1WSTUCFEB5
UDK5IiElm95yZTSZ8xncm6CckreMpPuKoG6z1U6WA7YiKbAYZbemVGBvddaRYFNsIUfpUvLOKUjn
2KCqe1qeWdu6aeIjdNwJCRUzXoWXibWxE27yDs9MVtp7M14HpGLXwsjF2rtiumEYoY4Tc+bDAnvC
zOMzHnjso0yPOS78qHTvh6vJumHwXYWZeksCqTi/jGue7Oxf5bTLy8k9+YpZZxL0iQ4gQEB9OH1y
NT3cw2E/o2vFsKBrNq2pT1gVxfBL62BNGo/ombJueHcUPse03LhZgvl15B9KfU7EreovKnMew7LB
2p/q7gCNhhOB5ndMDHI7sCY9i6ytVyZgBawk5VEp68vOMwrihTOAaWL+IqFSRp6HSb19S4eARtPy
DQ1pW3TjDvCywku+C4qJBdcY/EMC6OxYebspitiNpFtgalGlBIOHrgqW7uql4QUHOtdaw8mjsb/w
5pxYMHxB4UHTkavJPvTu/bdkJDY/KxTxbI7JN/HLTkrvnW1bCodmPdFET1A5u5WmgCykmMc3Grky
sns43GXpnqaJzBPqkEOv50NgVV+zsMudPQ+fFRYuU0AuduVYRlAZ13Dyd8HIKaOKWZfg+v8zU9S2
Kub8bXBEv2qorJtJXMnCWg/IbxEA5+9EGNvOgqILto9gIRRRK7fTtc6hOPqBWuti4/Ddgo3YVkH8
23UAaVW1s+GglJyq7N1q3ebskp/Li125hC9t35/LmAwpFXCZ3ZZrm59n1eH4ASUSqXK7tAMbQPYj
3ii++64+xZUNPymkqzthAYgLPF2RNTL2ThnQZtkFuG8Z5KfC/2ar+GqnVAoTycAKb2y6peVoUGGr
mrkEH8z7l9Zu97GvtpVahiMECUSwtphAiMkrA/o2jQ/2RMAc19k954nvKp66ffieeyEjMwfnwMzO
sum6R9t2qAbMgDrYcK5oPiHk5wRNux/K5Z5uhMFcVP2TbC+OoowQphPEv7IkmpLCXR+mQXPmKyYS
d9NbrK3xmLrln6HCAqOs2mdMtjOyxOYIK40DYVGMPwyZxSrMayfqYUFBilnZxqZI3Pmp9K0/rJ3v
EbqmOd8BFhmb62uchQeTzOk8zfNNqelH65Cytzxrtn7XujiiJmJMTn7xOLtEI1U6DrU5L2wT4Lml
8cpcOnGEIvrsyZ4cAU/uQHTzZWqvShnhUxbvGO/rXZxb9n2RVuzStKP0iPKUrZWBywkTa59nPUC+
uaIx0f/MUtrsS5E2D4MHOcg3/ORQCVeuMzPZKNGXj0tD1XgvF8hMU8uHj3HaH1RxMibvBpwqwH5h
PLbh4u3LKcSqXpCww5bxmMovRuZmj6KmLnnphXjRjeRiFGF3srVxlDw8tym32jrERU0za/4IsLjc
QyqSBwqnn8NusC6TAaPQrv0rEr+36j2n5rZldyjdBNaHl8kz+zh5du9fcp74uOCSR1ttdRdX1xHb
d0QCyV5NPZhHYCmN28zvwQTAyPKHN8heOtIkCY7V08jfwStuZefRj+NXm0uF+RYdUhr9s5aj8eRq
dQx8OhibFgNaBgiLALX2o7gMKSFyVXO06UB+z2q1o6Qbobb55WIvAJkVZhsKka1V4Qr14g5Bhzr1
2elu3NgoRHuwgBu2/2A3Co7IZUW/giSNbxn9JTQ3ccPYbKjm7irvmuykao/W0IBVqBz/1HNxNJLx
SZmV9R5oFunS/qi9fDmYkHQeSbegZjr2A01O22aaNfEjKvGmF/DGdOYAIN1CP/bPFYsURLb+NDcQ
YsykI2Jv+3lHEKEqNtKV9akpytdUE9IYPeGuhk7025G1I1QqvsTlrxmM2jqAmLnF7VWzhoPfUkze
exLU3ouUJ6vJxSvPG+slDaO8OcmyC3/5gvywm89p1CTFy5yri5kDUh/N8BecHEh34H4qyyKGnNnq
IowfKBPDps2aazC5hOjsGml/+bZyH92tdr19nmePiUdMwEqqjSCstqo8sJReLqwdBxa6mj/HEr6s
krQZCufZARlzc8Gzwp8pmVzK7N0XC75BUBbVrJ9SXsc4+ZbTME9PdSby05S5ch93moUPB2yqVR1O
hDzjNxUFFBdKDyI9Ijp6KbZ5s19Irw6cb6q8PDfDxafIccVP5r1NodFGDhGlrdchdNJjmR2E03wV
4XAiSDW8hH5vrU0rL9bl2BJrun+ZHTsKabQ5UYlZX2prdNaTu9dSdMcpKB5jpeKP5H4z0ah+AiWI
43FuTxDicD6F8d5ZpIuB1mwvBYDCS1d9wWydN3aGhyqT/g7mmPvQdjzOOzqyT1OK/kNjkbwszfyn
RtvZqIB/vgqSbN3YIuPHMfB9ugmBCi9hDsDQ9FAlv4mGRraDFBrG8KGLARiYEGsToOXGVQ6VAWUW
HGhtnvfdKMQmpYQRSOTgwyDQ5THkE1vh6xh2Q8bJrrEV4VIBc9JQGU5sI2Aktlh80l8aPMC9YVNe
yx8BrunR5hKAMotpuJxYiGgDKJxpONPBzpNlZcvm0R6t/hTPuUO15Qyn1AyPyEj0QBraW8uw+Bli
qPOB+ca+uno1sCmG4UtuLLTcBTMEoTDm0VnMbLF993lOl/HciEUys9ZBNCwNtH7LHPdTKq9Tnrov
g7mUUVv49St1D+81AdVtTgkaexE1HZuieLKrJF0PY9vi4MGtXE561VHmfDaD9BW1nWLWQrEUDZ1x
Ba3VgWsXu6te8MN51AhHc5Mx9dOUWbhmfKgs71u7X7NiebmUWI/JbeMXSOmzzlqaWdnEI/FNawQY
1MKAlfo9EMaYWn7QWqQOjhMPGzjUo+TFaRUF0crlHqAxNBjYhF34HNhXbX6AndTPJO6MaGySB8OY
7V3v+OFbjnKw0gp3Te3q3y4XNzsf2/7NzbdO8XD8srQ+1Ml/5OHmnZotwYNwHJ+6jOCpj3/a4EnD
jrED8js4I2zaQqyboqK5pnXixwCrxqoI+B01sTVu8Z7cjIT6FaQ9+gTgkB8N6m4khuumNF7GPjD3
k2laO1BTRBZBAtO41z2bpRpuUiB0Ctsls0NRMs20V8fmNTFQ3vg0NNauKFQemVAq1zgYWAZi4F/l
fUUEylnM173+zlsGNdcvmhMYgq6ozaNYfgqyzYALl+dwjF91y+RSlJRdMA3VK88NjWuGYScScLJP
2u4g/VLpdyqaYOOHLESFmMAiKJaowpTocSD3Ln1hnkQj+kOGolklPZ82V++mgv3HjrlQp9j021OO
m2rT9ZAiY6tyN4PHdUbVdHeeC/2FhYfLKA+p2r3X0gN9vHq2GV/ziudI7IO7A+hySHj2RZMWnNqo
SIRN0uRHY5zPQCDU271Uzmv6o8IpfdD9fGkomCEXmFivS8BRUevUZMTt26d7hQjws1NV+mTRGo4D
o8t+MkljC7jyCM1MpT6cdktvguY0te6woTkp3yzLH0Lp6jkZHI6BUugNTBG5HdPFiPxhRD/TXrpJ
O/dFqtR+BZF25HMZDvEQ/nFeFAH2XW5wObSJ2GOLr7AHzuXDZJ9k+2KnDJ6hKRXO/IAMPjSSG7Xb
d2ViYaAbtbfysxQ+8JD6sAx45Scu3p4gSLPHmEgn29Qvb1DDlrgjJe8kNTC8CfPRlx6SV+88EOIo
ojhlYK8AVp67hHbqCjlgM+bG8NCZTrqH1UnstHWsiIq7ZMcYpp9rdiarbJn0Ea7ggntOl7sRDPHM
AWJoivgM9Mu/OEuNalS1WDKxPVx5H0cSBvPNF71z7PFurbCPqQ2NHfrg+9d4qMmSUqTEtrY+DjOq
EbfzcRS5eaxl9lFlBEpadt+VOyQADgiAxqxpKA5EafL88NguFGQug+IEWZoLoeXeem+G5aAWE1QY
zsmdyYltV+AYg/iTqscpe5cYHi4dl9mU9PabzuSRTX/73br+s5PkG1Uv3WVcbHXuxvKDLIpxMHT7
NhuFOnRJVkRqGIKjERR0yWfhQzwkC9F9srNF4v2EVWX/GO3LPDvnBAPgQ8wl9+zky2c6h8VhCbNf
sirtI8bXTwNI4dGy8FRwgsXCXkJmsXvxw3Lgk8Upozf8T3I8QX5Ny6JYT9p/5JvzMQxoJif9JGaN
PZJTCK59bJLOyu59D7+7IhdnBvkTEMJku7jOzHQAUmK02gOdlbRw9s0lTttwF3R2cGqWPNnLzEE4
8SdvJZyEaYIgxs4Gt78txJRtDNukgZISpwxm/qbIKoiOYNDvT+qvCaTynjf0OfQTtDDt5hfUkR9s
Iu9ja7iPg7O4j3AaghXC8CZre72HHhUfch4kOXHDszTSF5tj4gVOsc2HyhOotqZXDxdTI/weqm42
7AAAx2sdD9mp4o/Z6kV+11ZX32YAOpECcekVI+qeDfGZXAi9T9OuYMTbkbKw3misLiKnMfDY2tRs
duQ934jnQJCCLegYnIN4MNMsPXJYGOukBsrKS6aa/BcqnIujpcQDO/fp1AObaAYwjcSTbpnFFe3Z
cKXwFnDX014vDe6/skgrqu4zVlOjv5L3FU8Oz/WYWrLbJ2NPLHPCpVgkC2j+6rvvbfnFf32V4zv7
04HwzVsAM15ZcnczGO1gDIHXAizQ6sW9eB0p72QaHt3a/5gsNs0Ik8uuh9O7y6wAgH6c3tgA1r8p
w7oHR6E7WlMNVzZIb4DO7x5B54jefCxtfYpzhmZC5FsV1s6BbO51ppB8ZepWAG8n2F7W03sBSefO
msWXMHO/Z0hJRdZ/dzjmtxneiYQ0iaIY/Zzc1UQv2Za2rF+w6oBemZd1lbafhPS8aEosBCcLocQa
xhtN9FfLQ7xss/a99PkfbvI1WUD/ypKWmy6DYuKW8SXZaB6kyb3DG1hCBspq7CsHXENps2Vbhi1K
uLcFqv4aGIJx1Q09Zx3oXpOtUQY9SAm9EV37T6PSbpc2xoNleNBbIFnwruSsDBgmO/d++TXA1T+r
0ZZXwW4gkPVOO2gOzlSX2C2Eu8n5o/EHMfdIf8bLh5XXS0t1IJsXX6np3FIetys7edf6jYvU+k9G
O+ZrYl28xDLXoCumB/gxB1xM8KEVXlwXmZFjanIVQr7VsUPluOaoVEmN1z9LDhZqYhDLFyHSq6jj
bz1B0gdeDL6W+vne69ANTcCoOMz1Jga4Hpl2x8sxSNM9RpU/FBbXD8idPHUlb5VD35VkZSlpMkzI
9OTEyQU5tOOMxfwFk71eO5168q32u2/JnllDk62woV0RPYNzMlk/iZ76TWlZL31ZhrwOGaQBkiBX
lsF2sjrizzkqmZmGxa3qKFVr8KJHurW7UzvBm8Kksp8bimrlyGk4lUF832TmH46XYOQOA4otLGri
Q4XUrKbwg8xysm7NnEwCVJNNB+/7WPZJRRNLCJmHV+a6MaZ4Le6cdDjzd26oIXasR3iXZfPVotvn
AcumGzGLBo+zCwQVBBplSf7Amb0hYtUhSIuhwBpl9b9bLimy02cbKWDVKydhh1Ic23iwX8ZlPri9
ISM0Z+NiDvPGEd0UNYjScAU6TtxiPmo7iDLCZ0ctPBw/Ba/wQb4Q+rciQCAkyr380bdehTnWz2Nc
bArqNaJ2YEhpmL73NvXOGv+tsr3d7JNfz4PUvYyxQz3VUrBAf878+1iVJfRRwJty9T9dYDrrRIff
gczg+DAxh3POxUsBmF21mBSTCR/dsA3M+HeZQesR/fjBXpe+P63CYzfjmShqalCsKZyjnBzHtmvH
YYsQztMxcHk43GVZXdFKzGY18XOAImkJj1dzXMqgzjTe0POdVIQJ6RBiazXCBYA8vzaBXW9VYYEK
6NQNSKsARj+GJLlktUtgCKyoyIP1M4P+plIMlhxqo2UP076Gwryv8uW5wjxwugfjdmXt3LVirzr/
/ZLjAuL6RlS3lHXANANnjp4Z7vxPrRbnhm1t27SWccoQQtOlOAUWu7rUxuJOhfe4HnM6yhbyv0Nd
7azGgH5PYuxGFvPDq9lw+IvVn1PO0NtRDtWqMIL0ms7S5BcwvOeDesnn5Yk0zLKDFwD4dAzDrT/1
a9EZ9pVJ2cb04We7Oia2+Pf/61Xlr2g74tWXEAhtY3PT4W18MNX8ji4iyXd2D21iOE/aNQ9u+6gm
zzkxGvQrAr9/sEvNWyXG9pDOzTF0sdgvtl1dadc1OS8753yByxtIKz22vq5PmAX1PvCs5LJMAztb
r4+vYy/8DTHH5BEciMBfYVWHyfU/wH/rh2Z22iOJ2Ge7HXlK3u1nXpPoZ5bkM0bDixgsd0fzRPOA
Oylii2hewXJ8hQve7D71p60pRszHccBn4JUPXTnU6wlYyKbzRYNngWCrqsNrEquau0R+pnBXbvZM
nE7hk9kV9mwRCKpitXb6gxmr5YyFE6uY43B8nA2eLrmBJzsolwewVTFxqJzc0rEcGvVHLXTVyjK5
YNm3nj2aLNaqCbKDLJZpBf8OnP0wNlv2CIDIzKRZZ7yCUYDjH+0PX8JI2PkOWDdN6h+2lfQY4x3t
osEI/5RVgD5hMle3Kbb+5FM335JwUHf6ygctY9UBO0wQFW3gPhbctXZN3HiYnQf47l9VUF/D2t61
Uw2WQGev5oxHfWg4nzkxhRYNVJmqu9LpxsJ27rNV2tIkxYekLJj4i+evcA+0G2zz1A6BDIl0TxNi
O0IiEfbWsevP0rCdrZc7KnJDbtVMyXJDbnK1DFW+JujyJUcqUQNAJEkSgtGdBxZNeNQKQitknnhU
Vyr0TlKN4qVwxEfZpv6F1U80mpbzYpbuJizRzlVdiRW8D2ggg5lxIqaMPgNUw8SSTFdZtJgo+649
liZ5IJMnypgDlUk6Lv5kQSmqzAqMf4r1sq3D+laP5Hy9YXpvAqyzFMKbWzPJ+pfR8lysPmC8E9+5
xYEeDlrb/bGygz+tTaUaa0xYo6M8OgmVhb5/q/Gz+aV/Ej5ZTWaO6WXOjh1t6VA54V0ps30KgmSM
RmUZbBFQm/Kxzg95WnFF1+yNKEhSTyWB+lVaLO+j69UvVR2fnNjbV7IatqFHLNUYG3Z4cJFARKLj
OFoTZTGR7c3QVMccpzO/nJJ9D8jKtfBj2K682lBYjAOguYZkb28QP4GPVyFQ2EFhvoUtfiEuyGun
g/BMBdmBktXlNcviCGw5SmhXBRxQhX4J8O7iAowctszPi+UYUR42wTZVkiEVN1xMnJnqsXEjjWF4
moTYZ5ZSD3ZV0kMOhXWqSvB1nVkcStN+mXFfnAKBXVgXvHRK2z4zYVqnvvuWk2XuOusmW0TbobTc
95C3/arTvWL9kzFjTwykqqQI3SeGAP5e3kLmmLy39C0zqdbNTW/H/tVgaG8z4m1kMcZ7+ActpaR9
zPCP2HgHnyVAYFrZyWSc42GjHjLgMmSFpuvENe5omfOAo/O0dHsEw7DDhKyCDb/JctU32aXoi/BE
nQTIAk3UJm1cdXTN9jNhobvrQPutsUuiqSLrSMos2Zvra29mT0k7Gh84ijbVMc8kp+HU6x8LwuL9
BMusCfqjqCx/zR702rbwbQSs3g3th+4uUVibutS559dSjHcuRVeZlv3OmKgDaoGmnUqTY+7SY1sy
qLjkiv4gO6fQXU19S20uL0ny0OQpcakLNO6i0kfcehOjlGy+PHVIRl3ttKrI+HCNcKI29JXN4Uw5
0McARPyFaXjc3ssDUcF+l0slzri3Hbo2AzMqgBPucATV+DdvGAfl2zIdRwzL26RZ+ut9hZtjk1zx
csezPg7LFjhiidu52krSVfeC22YtHMjI0g3VUzh0fwid82hw+idncgBgUW+2CwP92qX1cMUdI5Dq
7V3cDTbYN5obgtRqWSaYZrqz2+HTdmV84sHLdBYU2c7WXKKuHUL/EsW+sephHWfOphyn6VY5TftQ
DZ+WD8UmdYYT8o51noY3zWH4wmSO/MvbZge33dgCRWdP0KWfDZu4bczaPGP+2QiRhBufg7KE0PZW
zQ6wd895c8jJaCBwexZbdATNIdtI5XrrOR+ybUW5eAQR1Nh6tZmvfYWWTVNDeVwGFPTKdk+jXx3u
fIa0hzOP1hCuzT7Z+Yb1CPL4K5ztw1L0Eop6tQUwBd/deRldzoFUxXCCMb1H9kSs7BTnqPtMh6//
2eDJX81oLdoCVaXOZCKRc0ZIV0bwhNz9UuXmrZuPLUSjSCVy5kCB7IfIxMlZrZjJfaL9OMCFj0/C
VhtfJAlzqv6HnVCKYKd0JDNMdX6fHNlyinUX5gM+cvsjlXD66IX2+UWgKyQ2i90CO2hMww7+qOgF
ShbEoiKRxyTz/nEHSuEC0e6qAA4yiUrCRg9Zuxx7zyCEGZc0TdN+WlRoiGmen+2mO4M3RPtEX2xH
GNB9+Q2KD+3Zp1jMB/K7WiwWzTL77PjwOaxLnACAUKWdvi8enzdusFSNsBLv7GaVPUgn+9M5zsPk
QHQoxxzcGnQSs5YcmFIe5xkv1cXS/1T14q6cjlTskPzYhg4jkdW/hal/LQ67zNazr71HdQ7XlnA4
7E4ZbgKZvcwjMb6J3baTcZYYl+lTdO7FhvVA05Hdsd/dTwRt121J+0ruzq9Dgp9f9vf9XIM1cdKn
Ai0joPQ7LTVMYFJr8EQupcDMHAIkxuTI8cySLY/Y8mC1FX58+jw5IBh0945n3y0eTT3Uu5S3FJ0k
UdAPjIwoWaDBbi19X9Viuifp+IxiwQogXnqsHdJ7LnvS2Pw2swTr4OQqgtjEOuRIE4HL85o1TgqS
GQ+uuGBx/vahQ0SJqJqVF3Y0kDrORbQPclQMjIqDISFTlviVT4VJP+IKLTfkI3FqYHookZ8jwMvp
bqxJs3a5sU7NpNhRIIUCJdp+OzMHrEDmakoGmP9Xbj07VL3F0w4OBifmYklgwqDWKxZ3gwt0q7MU
qdC8XYcCIGIs5vLRNlg0sNLKIpDFdJKb5oOX5sOlgiwUNSmgUQaUAgevOZ7k6FFAqwfrV7VcMxlc
XOn5vxvxD0flcYXsNl77pXrBAWJ9lHczQE4IuAibeosTFApv4Ixs9Op91ejDWNU+fVzkr0dTORtN
PyNr+X449b+BSTdbgwbNzQi0mOKWf6qk7H8t470/Ql0nnqDnOTDKjYAxtu4KdnLEPQCpZ/kD1ejj
loBHce4zqiwGh+YElrMPTCvFZ22xNQS/ttbUjL/5HYgrWKdj04iDokdrJ2MrXOukEXTuGTE3VfWn
bKV7ZYO+95uO1xdNYdusAT3WhuHjch9BHMh+ERWQrPPElF8bP4XvFXhkP2iFQPnzCWXzZWr9O5f6
YIx5S60ElYpT7E8rOZfteRQpie+04wrDlqEQRANNh4RVWOKsZx45xK/1tpBhfyGXc02hbMIwaVvS
xHN+ymYiF3bOJYau0v+QV/SLUn6L1OLWzSb9NNT1RNFG4Bwc1fHAx3+DfeadLojqZMKgPfWF0x26
wrm1c+ifdDz+MvugOQcGvcBXSkH9fcky7TKVS7OpL2lnJoe8ninhEv4lDVsozvre8DjvoI8AUGnx
ZWNsviQVkWWoLjN9mz9MoHTJTmodE37fBGxeChId8Guz+VOKL9vsfwzyLLw6dUPZxsx+2bTeSKQH
0dSZy6m1LSzO97rQyZbBtlQMTItIFny0SxaxlaYb3K0+qrR7ovbnF9Ufd1u/3z/EqB/PsVetAZ79
TDov33OLnt3Mk5/UxBTQK+3k4tC9Gy3G0B2r8G43SfPXugjzczFXxZnB/hUQItHRe0MT1e5jJJEi
z5kBbymZIcdQTT+TlzVdoIvByU8zBlDDidyM5kPMdzS05xnv45K2S6xUNPe65Q8jk73F7c7OjEs2
6psiI+cqw8vfL1SBhhfDcbkP2zVeIsI+BgY5RNdVb3yPgArJbAXes/Q9Gek4QjIp93ce9JPX30RL
yF+afrcvwhenQ4WlS7O6ajw7SPEDi4fWOE2hfOjYDh8ce8j3AOWyLaWBLHfG8RL7BL77GZ28Vm2w
1UL4/FEkrK27Wj8LpQ5ovu/okc0+obl6jRCFg6Sdb5Aeg4Nf+G9G0mCwDu/rmLi9GhD+/L7vaKoZ
36Cdk04q6RAzfaqPRjrLUfDGCoV+1Q9o6GVedJgLJiq1khpf0r1aWrY8fSDoFndpO5z6R6lU+Vn6
blT5GOBbf+KRIYv5UufF93QHbriwqiQ8/KsJPzWiI6lYAy3gbV5qKyq6erg1hCVaGkvWQMVrMD9l
cLXvtRDYeS6d26w9NQnkYyyUHRtytjdNvDYofjmE9lDfcxyY0iafSPkgDWA+04WgcHIK6yY9pR1t
sISqq/XgEQeZz5yJ09c2974x5agVzNq3HAjUhnW2hbMyHR/rWT8WRj7SE0ZoIA1uUJ2aRwoWkKfC
YEEczJtHY8lmVq6dt56gqWZe/1YFS3qz+v4dLxijnfDVbhJg+8ZZfaK9V1s+I4NqnkJuanzT16Ku
nocpZt3uxPnBtKgrjVFDr4urV7PUP3PWt799MZzyfBZkb3S/m0N5DVEteaGoYW8JdhJKu1dq3y46
8NzNPKYBu8vK31CGR1MBq+2DvHPxC4u+sziw9rxt9h7ywvHvF8IAd4dg6e3YsqPq+/UuR61aL0gB
a4nDZD9TL6O7rGL+YKlneR+xqdPrEDg/xD95H4blewnF+zKU4miLwcHzZR67HhObCsKAJ0Gj0EYn
f2dImB743bG4jZlE1fZ/2a0dcisyafoSX6QplhevozRkjPsfD3cruISk2lsUBTPSUhOrfD7/eMGT
VfXLzXPoDyjoJ+PAYdSRcaiW4S2IVbwKUxOrYwo5QsNSWOne+5hn88rCut/MTvfZJj1rHbjkkZuE
vz26ssiQ5KsZ+53WT3lm8hbmdliThRoiTLrb+wopXAO9J+Mh5VtTZy7fpEH1FEBhHLggZVsYX6St
jAqpWwfub5OdJa0q/VtsmzcXKz03JYAz0b55Rk8A405q8I0D/451qlnzZKp9TWfzFqqWX8cy8KPd
9/yzuWwWMPh5WORPLu41y+5fDPaCK3+eoJXgL8YIMLu7vi0APIFKj2f1hnUN8kkTYkBVLDjS4sFn
E7kjAoOxcu3affzM4q5/KF3/uMjwm3TN+5JOBGDn/dSIL/YWz7PiLuYWdfAClySn6LoHXMnvvp/s
299vUIT8cpvAD1dS3JgEfpMKe3OS5GxTHBOTlU2s8NeY8uC0tL08t2X8XgksBUi16E/xbrSRU+6f
ZFgjteBsgk9dy6OwwvrBKG+St8Yc+LxoJTBusALuFlCHf+nA6pJsib2t5/TlKhiKZyJ3cm0GHHfN
Nnxky3dc/MHDXEZ811hacAaadxcorPXfDxIIEP+pIttSYLKaQ+VerbvPZAbZuhNjU17Zjqx9X/wP
9s5suW4ky7K/0h9QSMMMx+ud58uZIl9gQYWEeXDHjK+v5cyszKiy7raq93oIWkiKkETyXoefffZe
m2ChT0Hu6OEVDw08cjHtXG3f7kDtWmgAnwrKwQF7H7CfjiCfHH7O1ownqHzlLXWq0nTHRMilj5Kj
k6ujDPB88lVUTnq+4maT8AXIy/ArafCIJi7dEC47mU2jprVyAY/S82etWd0q4IlYiKjUEFupclDB
8pm/7XgYlvyQTeHyOM0ONF1VH5UySR3nFIOB3F0jUU9bK4q6G1K4x742nDY4lY0LVnCXaCCbjqAf
+zWFDSFCPn2+lXpfUu6EVuzds4bmFZE/gSLG7FJQMJJHwcw9Y5qvEI6nrQkIGmJCVl7suS0vsNMp
wE4DPOiWV1xyN5jXQvKVURmvlGb08YhEtTzHNRYdm6UZz5tlY/CSWdP1DXwPjwaSC4dCwMnrOdTr
SD84OG7pnEptw0tLViYcVpVMoMCKHIzekKOVlHm3Trv+keBfuG8nIptYrOSt46ZD7D5bwOUk66pG
bC7AD2IcjrL794dJ1PmdDPlHCj5vY3rDn33T4HYeYeTXRSdvAwv/k5s7uEVIU4eVYIEUKbEX1lNV
hPmFvLNx8Qf1EtqeONaWP5xaXpCFmb3VXYs3UALe57wZNDPwWGVD9uiaPxOza/eNYicIbArDrTs9
Isy/URfcX2OyQZ5pLfeSdkPMwjvzMVlQkUvSzltziTT2hwAexPNgU3CrVyvbNbN1Uku1c759njM1
kKJ9C5ph3OcRo26fSLZvZfAQhQ5s6rhbGLoswryFN54xFaVraFIEwgwShFxDsMSZSq2M0nrthiC+
479uMbMhMjlV+JCM0XJZrARWstThvKrcBE7XnqNA8laI5c2JFrXJB2QUAGUkkPPGOSeF0R2cnlZM
Lvlgnw7dqOI/7ZGxS3QpxuciNSiXsEbmev93pWO1WSBfe6b1y6L8dAu9hBKTmmYiFk3dAQ2rObJA
w8nU8cXLLbL8kRBsSoNFC5WGfeRpcgL2i9836Xa2ZzBXBOEjZ+58TpeFdmOjJC3FY86i1xtfSnKD
EcAzNRYBD1XqG0NFDLkbOuxsi7qBzmuwqsQEGYPlMcqF8xinbXweuxy4+KTMrTHF4YHieIL87VTc
vJCYOjv0tUMKz1hl0PMuvBEv7uBQYb5k6qi5V5Q1ITwIP+03AT76PQp6S0ErlnxrIYNb00B8iLiC
r7i/CpzWQB0GK4cbGGP2sWJuAjweJ9okKrFVKCplN/c7cxqnA2IuJg2qZKbEm1fcwLBw2bjacFzT
LCzSAshEtLKJpK5bHTr7Tp59/5toRXhs6h1ihs7cM93xoQoONp5XTKvlL2ZnAtupM4MDMNWNjSHJ
Ftc81EEpgYPDmhSsok5OBHvNig+TGPzTNHIpaWhPoM677C9db77l+BegDpTx1pFzs10MFrBWXgqo
629lV0g4P7OxLfoRdkY7FlsWS5ja4sx5sPjqz+ZkXIiadJtoouM3iH56GSbWOmsGdLN5Y0413hAU
aI0T645FOAOk6HfwNfMLheJEQbuq3SVmMG7K0voa8/kTXrZ5FdgsqdjaVpab3cMRgKo/O/E2oSHl
moGQ45pGt1MqcxbpFiGSqEmvwoUKuzyMXum+WBlG/imtmu00mqRJQ+5FKbGjUPBNI1/b5cNV+ADk
etU0B7oyQkYS2Z2Bz/zgrT8QnDl3+kPdOsbp+4ekTK7cc+KTN+DJjCRe8zzTgcZoSNetdgaKLqtb
VPzAPv1vWu6/1QbouyFBtf9PWu6Xgmvzn6g2f/9f/hGVC8As2szFLIh4NdL695eoHOeeICKGYcpx
neBfAEYLDo4prCB0A0cEEG3gQf4jKif+Zruc+nB/7cCCm/g/awKEAvlfsczUTYLbgbpDMM93HJ+/
319JjCHty2OeQ7Nzom6bDElycd5LZ4yuJZXB68jq6QWQkXGFgOCv7IWpIbfYe4zg+7ZD97IkvPvT
5IWiuxqh0Wg3YvKRhDoGR1W1mOu1thPh8DgAG3jHpYidoZ5OIkVFHtsSNERZ7J1Epts4crmyLxNx
3bQ62WZ7NkaUSQTtOGdjYE4y5lgX3t6Y2V7OQNNKNbtAbEiPYoALXblsM5fnviDB7Hg+Q3KFeSJ2
h4euwVRIfEQGnBwpOd1RLsa5ycj7x3l9wZsZr93x6i+pS29ZV/AMkemrL7aYX/qXOZ5/Tklg3p2d
QVdgHywt+eHEXLdOeLdrTjaZePkLIDbwamlxWSRB9CpvxKEyuRPiqVsY7cInNt3eDi+Zu6fbBGd2
2SRPreEU+yqWj2hNNnubRTHT5M3j4qg3+o3Zsi+TruUxDt/77Vpxuy9MKMAJxcohnUrkfvLmMGCM
YoEwVofBavA8IDusyAw6u5wlxMkmEvbt0zVc8zTN7xSuq/dEAcE3kcnHBjtVXUsSRgwfUF8VR2ks
cWmLaGfkSK5SuP3NYV2yTiYa7AJMumOT5B8IhLsiLmygMk2yG0K8SyHtJJxz8sKNKvlR2oQw4PI5
t4Fc/2uPqSsko/Zjmj1FcAxtY7HgCpmUHTFOEow3jYvMaprHbPfVHnut9Nq4CSZMOyHlG3NqnD0r
oUqbHmo6jMdz5rpspunXMYvQvAH/yQ52qHwMfUW/geP9ZmJduLOLIoMemznC23AtTRgBblCwqffH
BlNf+qHLSEBglk+xo4PaybRD771PprvNn9xprD5or8NKLEiLkb5h/qDfStCqh1Ea/reS/qEzi+ep
oth5YjmIiuLORK/SY+2gRfd9X6+q5CsnmbKm5Q/+8pSDu8Ha3MvlH9kAxxNXkS3qMMh0wbbrzsjN
vDUMSFKLwWdIaVq2vbJdo1ZxGNun1oZVSCzrMtmOs2a/t61rJ353B5YRcwMtpJkU6S5P7ceizm+G
LD7oYycqQ5sMi9v5oc7whOUpk38r+e6D/RneHaaDQC5CF7iBG3Zx+SRN9Czoub+bQQN8oU5wRObh
n1TZ1J8zCQavmAogcH2nS43jdJtpedst7F+B1bybbsUoMAH3CW1ep0VV+LuuywS5IK7ukec/pEwp
NweT7bNVtP7Wm0k1SRxx/hScyf/gbIR5vIoVa8AKe/kROrd1rl2Ak6ro6q1V2ThXVF6dqiLARpPy
+5NwOZKjcS52WU27vv0URj7dp5p7BUkIPA1zR21dEJiIQohLYw44oDVfpMh0i2PinmkCZ1gZqgmU
g4IKD3pqyzldn2ofSzcDyTWwOs4g3oSUUJBzmabwtVqGdlcgWM3LODwKksWrUnJnSTAbQntBEeH2
uzebed652fyEc3M9Oj691R12Qafjq0YJ03TqcmL+cZ08mn6cHUSOAcQOrlEk7iDGumNrQlttu+Rm
cDm+5272h0tP9N3oQ/gbFdUj2JOqdWP75UqaS76NZ7JS7B/mTWHH0caxgDW3arimGJyAZLVf3EDD
zYCqu1q8yjgrS2KQCjJif+nwPIITonUOX6VH8sssu3sHJLstcFLmdjDvPM9zHntDr9cqYEVtaKIn
xc1eFOMzHrSJjTjFJmMn6d8oPMrWMcE+RtqYW+QXGjnwl7v6bI95pMxZJdknTo2WUYh00AZ0R1eL
MRxODe+oqjzD+6OICFYotzj86GUBrMnqx23uZT/oq3/hFkoSKUnkKsSG2laB+xLlrKvsLJnXcxTN
N7x32wuZQuMKWvFPq5+Wh1blTyJFd2JhsaMxxr4YrLGnymDxScZplw/6dxjccc9/aaK8ZqDG0MVR
8pd0j08N3Fk+/vCb2vnwxvkSZUShYPBbF+rEYAbXSfPStaiRVmxsZivVIT2fUtOlznXKs8LqgNOU
JpKjbKJdCoV9NVb+0XSG6B6l5XoJzOI1BdIz/B4Av7xmlKTQqzfl9zL3mbUJ3M60YV2w6GIgwJxx
skTI2JrpQF9MtgvrapA5/dprmwOXbwNH9ZWObMv0sZCNgIbrPKC/lk6dUBo0kJKcvXUptmAmGXi2
oYr2U9qCXCHGERNxox4UA+/oXiMxHywt0bIumjGy4jO15tKD/8Hqrxj6w9A7zZUupECGFmtncJ88
jy4NfmBWvjYPq4QvxCgdtv/spNeIM1lcWH9acN2Jbwgz7p7jrHl0+WyPjMn+SqH/3aua5HXXXju+
MteJ+zosyq9UX+B7fZUv9aW+1df7gXt+yX0/0Bd/apOalaWHgZmpoNHjga8HhYaJwWBySPQIsehh
wmaq6PR4QWNqAt2SkaPUw0ehx5BKDyRu8MaTTVxMPapkQ9tsDSOOt0yYhK3zmSCNIJObSX8TOm2w
Bcfqn3DRuXoQMmXZ4JQJqb/JmJ7AKR0yPTgNeoSaC2zIE+1rqwymFSN4fKKsJjgAgoNE9D2H8WBu
oyU8MnlWp1R/+P633vS7dcYkZ+iRTurhrtZjnq8HvlmPfp0eAgOmQVa1eAr1gNgyKc56ZLT18Gjr
MRJpg8ZDI2hPvZ4v5y4ROCex+I59VLGMTsftoDH8hR5QQUerfaiH1lKPr1IPspjn1dHTw63BlAu9
p7+435Nvr4dgki1HHvfFDXkSdPzMqJzooZlmYOhlepA29Eg9Mlvnesge9bg96MHb0SP4pIfxgKnc
1uN5qQf1Xo/szOdglArSZQzzqUfH2pI2y7kKjUeWW96xxbskVdauCZ6d4hFZIBZaINBSQaFFg1HL
B2wzSJOblTzKaehQQJEZpBYcTC09DFqEoNbqdcFNcfIT9zeksnFHvDaCZ6TFCy1j9FrQCFE2MhSO
zKg/w6DsD3M7O+dQyyCEdSg61NJIpEUSaHQHoWWTCv2k1EKKqSUVK6/Ny1IZD6WWW3ItvPRagokr
67XSosyg5RlfCzWLlmxgX6frUMs4XFEotNfSjqFFHuS0h8ixi1dqpeAUfEtBaEJ2QCptcYqzZWdc
lrVwVH5rSImWk0wtLFlaYqq02CRKg2qpMKer2UkBkAfzcAlb/7chLcInyVyeq9r3nheSnXxB15KD
4Ebra3+LpvLBNL2cRDq1ylzlwkdnYHnCDtA5F4+IdPZLO5bhSy39c25XxQ2T+XpubXTTzudx/xTW
7c8kafp7Yop91EAE8DJnH3V+fS5DPPU0HMlVDpr2TNCvfMHwmBJTktM27ILuQOnuzNlsm3ejUrvY
lV7FApDCS5vnjcZdRE+L06jHloffIKfo6funityEvx1jbf/+YcwrFT169HfWTImVmYU+yjl7O2eJ
KbudzWMSKgJF+LuJgIRqs+DzAjpUfFVd/qDDzRsflMqxWXB09KIyTnELojt2HU4AKLmvBiBtkNWI
+3Y+1HCQCesvxjYhTnO0BvojLSn4G8DX9JfSXvNs5rY1ZZBElCewUPTWa+AtgJ8S5H/2gJK0pv9B
Fv/ZKeyPtowoStF/BBPJBetPuTGM6ZyOwj4tY8BPJyYrd3e8NC1YrbFstopmE6f2qObZY/d77wrn
p3JjnGG9+S7DagfnG2z+W40nKolPzvhhmfI5bxD0HNwjInkeErVpANpHeNQTK7ZAH7enYuG3r30e
rZlyfhoKtWzo8Rp3dAAAlY/CdTklx8yTXAngKqwlgvlYl48DjWm8dupOexXVE9cO+STbij6akuva
v37OYCBtjaVnmUF3llDJ79iWv1i8vYelSTlLQaCPvlxLx7y6JH/xZk6BrCMCEzviJYbXTyg3uYFF
8whclCeeEPLVTcLoyZSA1wgBvKY1fyw+Ao57Alec5hvWKuwLEvgm06+5j7kKWDyOk0nOdyiJ5VNB
dJQ8Wfk6fv8iyOuNl0IKdVPcaVZiz2vXxEfZjf3wBk/DFumV1oDkmine+4sAGOUKCbVtIKA2xQ3a
nr6WWwkae9PY52LuigcE+HRdKSPWBsniwTQwMsAGZd8Nrf0mS/arrWz8fdn11o1thnWbLEMe0HuL
VdwX7ZrPmDVcm+GAQtfmKUycGe/eMXGByIedY0GdbbFTUUV3+v7hWJJbMlKv4NzjVxnR1VHEfbv+
/iGSXnbzW/kmIy96nl20LWXfXSv9nOiHfykU+CwBG2LmEgbPXT1/f2gE3wk1mCNtbfwc51958rGG
r2A0krxg1bXvJzt7oG2Qp1jzFE1x9kB9xUIb3vCaUnPzYExoEKqz2q3vl3tXRO0Nqf+rElZD4H75
iO3oEeF9PEXIdPeuaNI7w89ZJZRIdLxYyNAlJ6PM/CsP+R9el7mHIPDfLJydO6+zTinvDcbxcG0F
mdiwa+4hwfvOwzgPW/EOLzammiDAvCbdk6sv7TM66CZqAmJHLf9xxpC9k5xWV0Fs4Ix6yrV/8C9/
/4ATYUXawdvi+JeXMLGqA+32d45G6i/RC3au/nlyyt2hEP5NMBZdvz8kyUKVhJ9e2HCFJ2ljZjXi
xYSwJj+XfHGPs2O1Dw6qB+d1dgP2gu/YRHPszMq7DGn6s3OS7OX7gwzxHJkUPGLjzvYYCtSLIVnK
edJiU6x/mJLD2jULAc+xMEps4yPAhTAFuSmrYCW1c7rziG7miXP3S9t5+f7QrKsBGL7X+8WpIWbz
klLFo9da/tozWYZTLNDtUSMwGgzxcp+LIjrhSr5P3kg4TwzvIZ/TEx3B13TkORSPTozKQAKwzbut
HbBGLkeHwX7F9XO+wY2NtnH5CIKuPieDFTxYRD1wYVfL14QbvyQV/Wb3CDF0we7NmNPWCufuudDh
F+EV/s8p5dU31eqHR/wsZuDTOlZxQVXKr0YNgIDBtEIYsvd95NDZOE2/Bq9nI4MwDDsu5tW1dFyA
QK3nrChPZA97TYILXhgCwKT3UfrLplW68NzlMrVNu/EWoi8FQLanlm3yPiy5CQa+cgEjcd4vvrzD
RbnROF5g4XOKS1d5xdqmCmDA+aFo49xMs55EG7aLZWL9MRrpDl4Axt8pee9qw+Ho8OazxWP+VmBY
3gzNGO+dSQoghy7PMeaJlETMmtKqfG3U5XAzkjHc/BuL6X8Ut026pi10458xvW0Gvcmw5KHn/5v3
z1Y5jBs/E9rjCl0j58EqwqPYBbRvUS0XaRhN53z8ry7939GlHdfX+PH/ty792nV/qP/zoP7481eb
/FWe/sf/+Xd5Wrh/E0DYTVP4XEJC2/oncT0INMkNiFlIMaFuIIRx9h/9QObfXAumhnD/o5Pwn/K0
7fxNuK7J/xliIHFN3/6fkNyc/8pR0+R2iHAmKDkbLtz3r/+Fo4bTOPRV79FDkPqYRlzaOCNAPy2G
bhiV077gSjyMv3oXvtvsPEIGedH/RLMFn5DKlDwg3hsAzDIe0snDMeAJeOcwWYDLxneaye/BYBWv
QYx0CLMxl9cKtjonLcdSRJLXgAe8ipyk3f3lW/F/6UL0XFM3Lf61n9AKXUBilvACvrQ+cb3/rLvT
/JIPkzcMe/5UUmh2exobPVtBa0M2ijYlzPRxcNJd23uPVTntDR0M9wjvsemz/7QCYh9hlkgguM1n
j8llV3Q9lBb5g+B1czHZr8Wm+6Bk65577QykpjrCsMZFLWYDOs8ngmzzKW+R7PkNOfFdaz73AUZs
Sk6Y2P3kcS7i7BzMuBpbqmmPSCDjCohk+6DG5FfN4xUAIIhSHt3byHPKfR6m5xSLKCbWGno0TSl2
SKcTxv7nZM7n+8TObBUX0XaC/XTAANWdTJ1ZcJsK52xNFqgilxUtbkuuzPsDvlxxKMzkOKpQXAY/
uArQNB+1eWgrNtrLUP/AJ7VBaHY+qg7EfumZu8oN+v0sOVEHodJH7sQI2a27XJcohQxuOzZiBqNh
hMy+lhxWq7ae39hLPEgudohdyQCQVlF14xbnplb+YRkpWDe74DSZoIx8t3giGn5gnEpv1BeZ18LZ
mCPfMSJt9ibJYlLPbumv3YTEfqPdyKXlPnuQokJFG3sCl0vpBr/St/GrMfXisgVIPuHwIAWSnppY
ElUSLyJo00NILHWt2pSHR5vb6z4xPwmt5684uFO6r+Vrm44h9+Wh3CBT1ydX0CI9++8mN14E1jVh
H3uf9Tbsw6Fq4TBxu9hUjayOfrlYm8Eni4216IvYJiYpE4N9BMOzbc6kt6eVxEuxKllzmjK9OXQL
Yue8T7H5EqTjCo6XSQH5mjgwyiDpWKS+HP5btPpWmbPOfa3YGexM3/nK0zA6ugt77Fosp1n5b4XV
zhsdQ0HHGjCDC3WJVDGcqtHepvGQbWwViz071OpFjt55dlsWBnb02TSBujhugm9dxBBNJi+7leP4
WXRRBPNM3iEr7pXhwrxVcutQcmXb2D4GsD4uIUDoIxhvpnp5DJaOZgC2XRS4r7qmfHTHeJtRA7XO
Qw/xLH/tM/mQZsM9z+h69jAVid7f2SP+gYU5kCbMQ77Ym7xgg8L3H8SISje2aV97fWvGe7cWI2pk
IOHQhj+NgCyCmYi3oAa5C8EtRqamzRgH+HpGd8thR9O6WOf1h5+SJAhbLPI+R1iH9EJohGEqc0DM
OWW9rSvnCkdtX/mgzRvqqjAlVUdnmS61r4i3zAffc7Ym75x17CgyTLiIonsxZ7dGqUteltfWfkos
5yf5xJPvUwTtL8vVcIetzIJ92keHLDGObYJG6JYuW/nBj0nMpK+zCTEwL4Ami+mytP1NRS12OVNf
yLKvBXwRbdZUfGYLoKANVbMDg0R7Bg1F8E3DD2dm4fzgV1yS8uyzj1t8dA4tUhZND4z/OOdL970z
1EfecqfDh0KPaIrD3GpPLtTjTC5PhnGuzV7Bm2KWF2QE6+hsV+Kd7yeHn310zcBHhPHAzdfEGJL4
JQUct6Hj8FQ3YbAjpefHwcWXb1h93nruRWwazJXswC/G+cmUihtwAfQLeZJt28loJE1aSl29pCJu
UfjXjv2gi5tlxV3qRjEULosj1hsscgHTXdU8BI55qNo7A5bD2D5/jvQFcxpFZ15i7tof/RCLDTTp
qudhRrQ65F2TvBfzeFWL2tf89uCoLvgSL8qlM96neYJ8zMwmiwE3JnVqbfuKZ5IHDIsuD/oggk+V
Jm9Wqu5RGP6e5/CXwZoE1KhzpEjtkuLTILw+//CXe9IWH6giQr3XFRktZ9AtPfAfoeDpwnmQ12Zh
bBynr+H5GjcURbx5OfJ8CnYSi1H6Zdo/JhX8MKbyIEb3gQYu3IgmRSI+FUNQDuu1YC+qI932GFAO
Yudbatip9oHwKQZA6SJ9j4y6PxbkDVbQs9MVkRMTaBqFsnUcLM8AkVgbgkWokyxclZYBX6ZKfsEA
d7e+WMOjNw+Wl76PCXSt3hieK5e0rCeNx37pfpadiTUaMd6s1eckFZHswDC3gxPse8Xxwl05B/u+
mJtYA6l8MZz80ZaYkHux7xcefn7LD6sM8XcJIwctqdzNZJu3fbY8LTWZjQw2VhJTupA0XoElKiOF
B+VT8q5G3Hycq0yuMOGtIyq81wrEI3tt2e+8diJMU/BwP1M225IRHsEtyJ8s9oBX5a2P64PMAJ6A
fQzUgGPCC5/H+gY/AMqES4ImaRmTrJqTd/BOBuztaVTjlkIU9n9lv2J0brZogbs2nO9J3PosXz/4
JPtrHubuLldI2S0I8pXp5F/TJPBgNuJ9hs8mqyqH9NH/YGmIPxBioOEzgjlR8+W1n1ahrlaKMsOC
OMNqlX1OLMdFyx4HBZUOkLE7JmU7nFzlPbo0rq7cTuP3Gg1h6j0UXDtqL98fhBlsU4j3+xZPnh8G
rIx7/h5WOZISUgSgakoRVq4FAnoSkMxliguA9Qmu33brucWywx+KyC8A1ktFl1aLbLUuCv0CC+8E
hhceetVPOybaFKb9A3zUklqMcGGzSEwxIIlpKb69mC72fEoA2dt44wdyXXIWUorAbyo3be+GXA5c
EhFj+GaS1jaLCcCTnerz7+bbXrRzQcmsbTxBVC1iZh8X8w5drzqMgfFeAwYaMds9xV39h2EAQ4/9
k2uxnJgDgE0t5YP3XKUAYtxDsnhY4XsDyGTlsqQpGO4sm9E2nhq2zYiv66SPHknRBZskaNh9eWwL
+nJ49mbxkoz9buzwENBzQaDJC38no4XKJbJnORwFE+C5CZ0X9rL2ZukAllcRLudljFjt/1GEPHGX
ZiRYZVSr3reyQ0T3wGxU7Z45+yk3+x/2jBDg+UR8mdhvLZwHGsOXh7phm1LmLJjd0R3whPTjnl6H
1yGzbhjzMWw2jkPS+wWHntr4TmvgswJeVSEjDcTux8Uh/TE8+k6tfWouJZ9V9kbPFxWJQHUhy/cx
gfae+7dA8jv62oIfqmSvmJqbhl4iowSg4cynaCiio+8Yu5ns2XFMZ8DsBnB4kuLCa8pXxUMmz+af
jWDdFWrCRzyam5ZgimjG52KGXWc6cbLtyoTMTiG3AzzMNe2LLARL2vRS8zMDEAkaAd9VPn6JnMwk
p3a/xhYRb2vsP8+hkI/CHciRNfnjAEn3RrXfK1ED/6EPqVT0irA6NlBgdgWYigI7tcpJWwNauvmN
c+1oJ9HNb6vJGrZDgCSX+N5hiTAtln62LwlLbTJvYmvv2XsxMiWYPb2OY0iGK/hiQ6MuVWBSnkcB
NauW69xmtAdWhn0P7YNwx+TulS2fSTskh9SH4ZVM5j4Z/JqlGCJgIwivzjMzFVm0cWeOFHewHhGA
MUdz6zhFdk+UEIDOcOt0aDEq9ldplXMBciG14pDWLn8Psxsm7VLFLw71Qj38jVG5w5Npg7eEu+Gt
ml5lx7Cb/BUc0mRHV8xwzpoPCrXIAscBjlHkD1wnbvxYZoSuh2wo91Lw1mHD/Qtu2AWnIDgBx+EV
IuHe1Lllb4h+TVeUITYh/MUOpRg+07kkZf+vXzBMTqAxC4/WbLRHwSm9lDRTzJ7x5AywLiiqwohO
auqcT9WwDVGFiXgjwJGVeU3neUuezXvhQPRwhIOCC5roUVK0/FQ4KoF+WslDDF0Newsth3n7QAjL
fcFEwvWuWTaZ1UwfUMIxbAafpTvQlWJKvAnhk6OK5DaNl2lQ4wbPvWSPY/NG7MZPuSRPXNH/CJbg
C7DdViSxIlcovkDBhAY5TtXCvZ1MRPw2+BWnaHSSmMCk1zVtAl8Sp0lY8EXsaP6as5GkV9jvYtsi
x+l8Lr73qJZqJPwq+rWLjkdPEU4qbjOp/5z6brDp7OoyW3R3B5W58vsagmwEUodYAtogW8wufk0+
aLAYD4Y5bdlsAY+e75jZM8P4UZHpOpQu4fxhbl+mZGW4EcGcLOTMANpOh7la09a1lRXh3LiKtkVS
w1ib3HmleBsQbn4HeXBYaGnlPM5+4hYndxLtQy/jGw5jmUmmPOHb8PnCuO+e0RPHNrG3GNck7cKH
FntpP0S64QPGsmyt+0goaxXLib0Ct7AjnMpdXjWbVjXpczaiO9K+Fe7xqsEzaB1rzbKvvuW9uemM
SG4pSvXQHMqnLE/q6xCzSmsxPew63oQb8knpOg6X305T4+NFccWgT9jcMPOvqn+XWdJCtqWaxJLG
MV1YwslyHwYYtnhM5DsC4lu+WwXe65Y0dM9/M/R3XqcjBYlbz8i4R/FwkJVZr9jMTBeeWMNrIUm1
VCTXuKdAPCCjLJ4JfPo7B2rWhviY+xAH9rZNo/Q2Nu2rZ80JyWd3w7f+wcTje8iHvqb/KwKf4rPB
sdkALQ5eIMhsQMLH0SFeORPCFRlfOMr9ensLiulUtMk1qKgJU87CoEBPxLJs/XIIV1yrQEklhAG6
cs9Jv+mqwd9nv0Yb+0GFwyshqtwuhb3xOzpJYoA3BPU3ARin3KNAow/sw9Ivvxaze21C9w8zoOFU
fDlu99OiAnLd9t2zU3K3YC+KTlyLUxoiMcAGi5gbspvIik24OBfpuDtCNy+RjLO1Y3ePXjjeBlEQ
AAK3so9tg6YJ5UM/GnYjJZfrmQLgdTOqx0V1GHlJaawyGsqgsLKssqO8vImESc+P5nqbhyVz8X4Q
9bwjVKE2xOi7vQx/9QS3r3VRT2j6hoBa6vsHs8kPmJc29DpL8LKZZtewXo1aCzmmwOhXwxEa8u4n
s12xm+1u3vHHxas+s8M9+ZuSND0sVd8GDeLK8hQ/GooEgTsMFpnottpVNgeOYPFSsUE6GX4TnsnG
YpNcomY9lLE6Zz7nCYimqxDkPNQSgcLOv+B/kDhyD2U+e8dcuj9KA/GZgZS3n32sJTZzj6i5Ky8p
6SJ469ASBiTjYTmEBckhofo7bFgElMXayVG+98AswlbftGbz2utDrIu6H52JDbFKGpOW4fgtCn/L
AI8JOysu7TD3W5qAuLX7H6mYn+eIiPaUs70cfcD9KAybgbe3jYK2IhyZE/UzV4FazgqXWmfk177x
dn3JQ9oF3iP6ZuEFEsHHrsAMg4/OYgY6f3JWFe/ouIK4YEx7b2LTR5fUJWtpw0tc7DYTXZ+5YxsX
K3gG5QeOqWL+YTS5cK2FlQNTwKPKDmYPi7+TE5a7CKLr3YzJU5RxVoEBIQDq0mkUx7laB3FGfLJm
3ghc6LtLRiSZ5fO6bwqyGsuyCUcKUgKjvVpzemW1BZQrlw+eYzlwq0nW5iFPXzNNuzOiPd0rVhHd
g3IyYQ0/ybixHmXhc92K6qdkKl9EWP6cuL1dQjqzNpgbXpbOVDvVkfaWgf/RGDhIbLsCrhJSVrYU
bCqrHBv/bB1MXp4bxY16K3PzWLUTfXtSrAHiADqs1FG/1EnxZwcV8WUmxWvDPrOAUwaLS6xePrPT
+s1tmfVULNVzhLvMryTAIsutbp5/4pEYnI1GvGGKavfEyJ7aCs9lGHDprO1x2SxDiBcMUrb97xyd
13KsSBZFv4gITOJeCyhfkkpeeiGkKwkPiU3g63tVP0zPRM81kgoyj9l7bfbXp97orUOb61un8y5d
2/KkyvV7BWcWFJLgBv56w2peSNniORn6Fi1wEtQxRV2NHJFbpBp3tfrjrS8PNbTZkH3/pjRXos7J
PfIW92mti38pNvSbMG7hXit+/EL2j6a5fLGE1V8KR2u2MeDxo8MG/k7wzYYZoLEo7TBjcZl+lSms
fUMXKHYkIpERwFuKZhX8ZPNQZPFyn4g33EBwfaVBF6GKmELdwF7i3gifeje8d1b7SIny0PX+vC9z
b7raity+bgFLOK+wR5Ku2Fs+O5p58cimWq2gzBXnYH1dOjp0L8ueFCs3NphQekfovqlmsq/pivxU
KIAZDyn8572VdU9NM1+Ag5RI1NatXbguM5QJ4c0KzJhfE61ZmW+mUXz0mqh/mSNGIOa8k4FVKOrn
/EUt5Kttsoi/jkpmJKe3ME28SyUV+FrMbciEd9MxQNQN0pyFr9vbrs5gb5fmK1v2rc7IK2JbSCZX
kXIb9u59oZGuqYpbrIQmV1gXEL01yw+YCD4njLSDpjKcy2w0wQx1iqhlIDC9ZIoyEh+VARBL/Ors
lQJDriFD8lvaUGe2t5mr5HXpyADAg874oeji7UTst4yPTYMd3/fby1S47wDpdxmk7xWRqEzqexRR
6B3HR4NCsKDtmhNWmeV+BroWjO0DYjeu+WmrrTq+EhyPQvgc3O3MRIssYkb2mg2YqjLzfdOmFiSr
4rQsPZmRD97Ia8FvoWKpfimQgFT4GhbD7EQGGKPnkZ6DD0XnsWqGB2kSGyuc6qvIimf6aNAmMdVB
010y7vamwSnvrTBEKPDh1BPLJWNnx/99k0en4J7tvVPUH7ycocYUbQd9ItBMJOg4BB0Ods8Q96JH
ekbRjJg1I9I6sfwkmh3OaR+Rt0m/B01ozmzcMPCtKtRlum1urJkL6bYSmN3xhZ/xPS0t4RAZJbO5
pNynmndZWDbMi3hGpxw0MySTRmFpdSZQYaJ+1Sr92WgA5bnDyUT3Zpl+Hd7SSbiGxg9X136ISfh1
uu40ewNn0IfwOIKLXr33DjABss85gcYEj5z4VuZr7xiHGETSZq2OAx5XOKlD6WKqgtXLhp5laCVI
0AV9s/Np+nNzk3rjIxhBYzDQ/wxdhGrvWk1o1fBgB+y4mMQx+fzr9QX3le0GXvMqyLeBvfg2Sedk
WUTBu3SEpPrqcOK6574cdoOQp37oHhxheTc+/U0Og5KO+4TuvExpILh1W6P5gQeA21yZR8JiGHvc
RGoUqGMfLrW6Bx9yB4ej2wupolLX7+I0e21bhr8ee60NubHERLbdRuiM+Kdyfio88S+XBh2Pfx4G
+ZYzmOWZOLudfxrNDr118SM8LKtNK69EsL+5KRyvdnpgkfvbtu2Fq+cPJUkWkIeHpuAsV0KRIGZs
bbq5HU8h85M6orkuNpZPjpsOCM+GDXFXzeMe7MurnhCeIzVWywuETcaT5OXE7qdvx2ZY6etjVxTJ
Ke6cIJYJKSC4jKN5BAfWrFgDAIZNG8s23sci/i3RR2x6e/K3RuPaEBv1TTMM3VanKG1mD0wCsLQa
GAJDqUtm8zhZ7QSkb+pOmvvRDyO6DRdNadoCTnHjlXU2QTZl5XyOivLF9vJD75kkgxI5jyqfY1Jq
Wz/X2mjp0f2gWmOokaEUWbDp47LkZ97boZkX0U2eiaWf7Ubuv49DJyLNQbxReHoV4biatp5HlEY8
eHlUODKOAIU85lV76OvirRkYrSKBraKZvsPQLCC3PUENAk3ZNiEaklkYbIh8cM5+RclhuiDcMa6c
tTERRymlvjNGmMcwD1nB9cXRI60RG0gJOCnWw7lMxLaZrPGo1vXQxkbPfGqZLzgiwrlvTpbWVx91
sT4tMO9zPQaeQyhTHaNy1YSGj87XKBUr29pYX5rhQiB3YkZJCI2R5KkjZ9a7bx1QeBtRIoE0Sb34
tchQHSoaQ/sNUJKPDoIUl1GfT1DWX0WHMrBreCEbUL4z1njgd4EVZ+Fq4CIh2VBC3K380Biz4sRo
5241hLWX8cyYwQHJPtb2ZwOzKesa9aWYCbuCc9Sep81ozFm4qG+TGIrOWb7rmTh6oRWYWTQzyDpJ
9xCvVaQ08WtP3h4t3rpgAekAnodk5hG1YrkmLZx8yvzkp4GV+oCo6D6dBUXWXCBsrkpjK+XtOEX2
tKtNJiPpkLbg5cYNOSHJK0SRv6maT7T1aIJyZGiLYGpYeE0YT3yhkgJgWyyS8gIvNxru8ogBL3/w
muzLrardKGEPaRYdOOCup3Uw9R1L1hbgo7GxlddxKaVLZIC1Mafm2ekA/zW6VwChht4cI5DB4FOG
aVq/x7dOxxKev4m75Zcb4o5BElKtHGHoOrYVFkmOBYoFQ1PMF3k6g4mIPQCbRaQJ8ieJ4PSOq87g
M9O8CJVzFvZup+9aRV1qrG2Gw7i/H4rRQlobIqWVdyrpvhPEqjSU6f0AMd8pvNdCXRmj6ooRNYM1
FaGJPTiZex46QJaONRvogMRXyWZnk1N87O25O2atkg9ITP8gorzXZY7Jw8fxKSQVkE42GqybYvuP
ZqE9Dz7zY6lvy6pIufAXjqnBmPddWx97Q67YaWpx7HGhz6Lu7ywHMmtrbLOUOn92ka17HMOA7KoP
Sm/nWC59i1fGpZcqay5tPElIbzt+NnF/KWtoFT19Pnjwyo8y2AZFVQ93KQaHZa3Lp7hpuMgsVK0z
Scibdq13UwENwk29Pwd56mh6r34m/cNI4XgYZfdAw/mAl47UNTG3OwpyyaSkV+LeZNPz4Lp0MMSE
EF1NfCcFqyBnMq/++aPMT1Xjg9nU/KNLlcdwbXgsYvippWZRLzjwTwhS9oZ/WV86pzUGlpiN8GmN
WOgB+GGAX4SkNjGRmj5ktWhZ01dbNma0VMtPnbMIbDjLj0hQ8aRoaRaBN3myWsUv52IBq6t+9ZRV
hWNaDmYRmgCb+iVmLkU8Ecs7u8spF9oIyafY1StNJ/APF/L/rIJW3ZbAt31YO6A3x4MyHTNorYGB
loLasFivXq0o7WHx3iKrIxK+i6jXiVdGyH8psf1Fq0pZ0TEzGoYqhs1PNpzNjgWOTBMhrcCN4aJX
NqYWYorobZ4o8FdOjIZe/1oFbywInBwWyYVo45XVEDgjOVBuQpoRVprtacWYZqLIDEcDvE2FClEv
grxMhnPsuwyVESQgI3bPEyYhhLITMXkETeXSJdXV1Z+nqtEPY1eh1gAL1aSm8WLhYQDt8ufOo32H
WeQ6NRMbbUN/9Z3CJ8AJ87NbojVcZ2jS7RBUZfeer/ICMD9/mcHCoYEcn7osj49GSarERMBAqo3a
a15ThQ9o14KBm/LdgVEEei6/Gkg5dpom2kcH9ftJ2PYLsmvq8fUNONDZRRQoZvlDdj2vlX1dJqzk
I5Dowr6zKRECXVhX/vuip1DLFo+5QD3kYGg9smA0ONn80Jum6UOTqe6M7NVu/QcV77RJvGv5ssth
lQaT374LMdwgXt5PWnX5pnbUsdPgjk62C3A3ptTVvGdoQe9Z9hOPzVeW/AGKq3c0GWfRuXfasrwr
7OqxX2+yBJ0GH/6bafuPuS9APy3k3GY0mZZx9Sbj2KXtSa9HpA+dh9u5kadMXzeplf15q3xH8c4e
qfzr1vQPvOFfzC53Ay35o+8pi913I3d2f5nOyNbmV5N46IV5p/8Z+XzQ5wJ93fLlS+cAYQVVkeHd
0QA9K709d755MHFy9sP8NH+S7wNzFIHeRnUPJkratUCj3JQfFjvyzWLeMGce9wn/1u+zf8JTD/CA
wcKjmJg8zBfdEqnY34qlNk+aD84vQf9/afQ6BfPCjEm7Y1NlfrPlvbCFEK8khPwtAzoQP6c2gq4E
+0TZhEjK+S7TcmQD7YKpL2HnicYHubV2KU07/5zoi4M4TpxQb29RxrXb3eeGY5wNgklqw6n5VxnJ
Iuh675lQDP6CsUx56wlB5GHO2u+8yAnr0+wHtX7YfatHa7404Zihd5CqGQ6zUQNPEtmTBPPG1g8s
YGkSqNUKWV6SDPtp4hvfRLItqA2L/K5PprPLbOlsGsaZIMv+2bjl7xlkBwWDzPownzEergCPFRvL
jakVWliMgx5BIxZbJ/G+EpOAv8SAG+Cwei9EgploZMaAMBQyLLHORJYVCJdz+4h5mdzGAr4w/t8B
HmxYCESuiAh2RszifWlmiW1jQt08eferEsludIhtqXh7w7Yn4481asJkJOwcb92XDe6MzJcsHalC
5YJtLjbnoz58giz51xHXjU9iyE/NBEauyoCuMzh8nHLxmqgLsPLuKAvUF+bAx+XL9FC5PV8W53eI
FRyvnx5veVz1C0arODKSFlB1GkB9sb5a40ZdhTE1+f1uIoOAKfBKqVex8BEVRoTYojNtS/ZuFSdX
4Lj2ZXAqJO0wq3EP5XuHOIoknzNMaX+MaXHrpEA9zRU6ViZHFkC3LkUl71mFeRnVus4qxb73co6R
PMGqOtInT6QtxNn8QfA7GqHFS0+FLvqtZp79m9IFJ9D6kEn9ibsGAU2tacBG0Ao4VecelKtcAg9d
wWurYEMhnh5dmsnYEQ9ILobTBLBs287Zvq0Z1fvGSjI0jdzBXGXLWA1uI8mxHPadUYXmYue3jLb4
Dp0CgXKbPuuHIO399cOsqaSE4Q13FBP1YTbpBW3ygP4vVUrfIeUzRaAvFsuFCMVyNsViB0mUUthu
9M95YAw+TuvvlC/XYSqOBdsHCGlD+tx7E4r3zsUCQbTfmo8SItmCjIQUhknZWdAmzveo+P1ddyvW
MvQPt3+szsy6sbxmi/fip+UjhR+zD3xyCqlcwPrqRdnpQoIWOSejFy4jBRnlsp3jki/bZAxIOSHz
bHXvnQQ4CYD/pzieKZQKchcLhnHTqM0fTBPoN/gDfddVqH388WlpbeTJdZgz5/xwbkqJRfyVNK6u
CcttMj6hojuvyrHYCVoHze4hqPjpLxesNaJC6Fr3r4mRFBPFdCN/vxOD+phD+Am6qfmpe5hdsvV5
71W9mXDpbPziiXQghmorGT7K3q6dZeyJCgLYnHZXbrT+MhN2fUt5bvAyJpeJNeNRjMN7JQn/0m6C
QteTz1Kk5RYvWcd0BZ7pIH8T7OVg/G4J9JTcOLseCs0z71MtO5kl8ogxG+aoAXQEJR2KiversUol
hSLn1mIvX3lYZxFesbxEg5Q3I9db9Z3M7nUmZ2qD6wNuUnm0tQXIUW7DDZ6uk+xPhhO/m9NcQbJJ
9zwxHuYW/NFcV2xrbXEFTH0UlJhsRjCmQHEKZbnUwbAkVlgN/l2buSejWm6WYXaIXAgYag3WUOjV
XJNF8WzDQWXtOwSaW93bo2BJkrssHpYjl0CTb9L0t06HnbTAvlkpjxA7E5K0YvBMAZpsMnGxCItV
a8JVauQf9o1AvqPRKjnlvNFGhwQIvQ08RsY0KoW5JW7rPc5Jp5cJHTsMnXu9jyW3a5dtpeIdks30
BU5vbuVbKk0UjLa1JRcVqywTd654XwRdh6K9cNhO2SVJdnzZaNbrK/kW/9p8eoWDpdQAdZvoyN2q
OF94/CgBFkQUnTF9tka+RDHpLBvycFxqXgRcOfeWZjYcRV179SuC+AQ5OfjPxJ+VMhFEyEh92Gmo
nG4+0dq8q7P3CctLZ4DsbJ+kWlZKR0YPOS1hNWrYEcoH7WgvVRSP9MQGT9BGaMaXqzdvlvzCAAjm
DYJSB3YrIPwxgIbK0mp6z+1Jx1GGhEKXzjbFmWIOyYdxUWglY9nxERv1k7J0tjSNhdZy6A5qMZ4I
+nlHGadCW/6NBUi3oev7iN3dFTuatzEAFEeZzc2S4V8xC/dJ6vnHALot8HcIaNhKye5vUPKP1NQk
mNF0DOR1hbCyWkwu4lX19oqDeZSRziAIgDOdnGXJXbnoBHCwi+kGUmgz55OF3J/FYgLeOjuGxHW/
E7diU6bflet0HG2cgRJ3djCzaWZkQcOwrk8dRox+avDZd+33mjLbILiFGp+dXO2wwCX5hxWXxOJj
6v6pz41/2uq/9/S7K9S+jZ8grpzG4hHvwnuD24gRFFKMBcuK/kTutMNQ0icHItXezCV/xlo3WPic
GDAg5HWSLyV5a8ZpOTjFc9HM78hrzS3PW1jE4NXU2nEATyQnIsYAbxHt545CcVwdQMGO886WN2c+
fM8XGmokD2CjJtIrkf+WxCsiD0NOsUTI2LjknRot89xDM6m3xTBOJ39aoDewiSPvrooHcR7S/kOh
113s9Y7Xo9mk+P4wLghUgSxjoD27w1uf8iibp34x1m8+S+x62XA39vZ3xUz1kOW4uNcBe3s2WOGE
rDtk3UPwlWCrRAK5Xbp3DKbpztvJv++R4Basw82qWa51zFYSrxUKmPiwrAnMohKzWFxegMaBindq
3sj5quk3Az8R1103w38dHwsHYm6X21E9LcmDq8CUZXDHCvnHIN7aKMYBZ9S8QO9AOq5GFRTN0G7x
MhNsi0aoiLPLaHt/c9oHKvWvmlpYV8ryAe8zy3i3QQfmmWQ8TeUnbjEm9RTIg5ESkley9lpvGk/r
oVDri0rIqzPNZ8tr8nBk/L9O+YqJCl8gOoYjKInI0koIiUM5gco1/ynUPGXiJNd5jcNCdmSUJuM1
152HcqgQdiFrKIixWOXEDZlBUpSWYNZUHnvRQ9Bmx4GE1OCNsoOY4vNcAZTr/lJJM1Xg34ow61lU
HOm+GqeAHJ31mBLXO2bZFd3X12xP96Ii+YRFo8nMYWMOFVqDBErczNHCficidCCh7EI8ggcv+Zms
5qdv+xz6cvrjDvKEHo8YG1F8eJ33rDpOfm0p7ttMLScMhEiboOO4OTLpel9YBISwn3k0VrZv9pyd
ExxCG4rOhRofIZKdgGxiLOrofkPZeUMS8mLb6CMFlPgDLMi3GTxDSigemauLCZjQxkWriACHblPC
rjJJ2dX+5f74f8+Tw6xGAValhM9Bbwl5k35TVIQMyu+TZdJYlOt7XEGfLfTTAjjrVjConZbioVFg
GNBpbnMY//xoFBJZBvVRYb3Gw7xTI4qd3mkZZfU5RGPF9hnozlk344Pu1u9pImDPVZakoKjCNfYB
ysGxmCb/fSqilXsfC4W97uR8xDLLJyeskEgwJ8SF+Sbwk7FyvayZbwUeXDDaQdAlS3wL2hn/vLqA
KtKCQmMBE9R+dex7g5irzMd5HH8i2ekRW8AcEvcwHOGeDM29b4dV5zzgWGUL7Y4X2SL1BNZG5zAM
z8WITKCTJj7EFx/Hv+cDHRqSV6vw52NVWm6Y9IjAk6qr72OVP1DnAmhcZ+tN9GzvWNh3sst2aLlQ
LOjERnatfMyseLl49hCNVd9/1aSGhrkDf9fjqIFk1y3bqmW/Wjcmy2whzQ2mZ3jRonZPrrfMIWUH
2/mbrsV1mLsWMZR8Mp1HcMhqX68WRDUnPSbDTJ+eksIadwXLb+Itg7FpTORyXLnCdI4tOBoEpaBJ
dKtWJ9GL194mrcvzZ+PJ6j51suYfkZwDH+p0bo2E4Ar2KWh/ZUp4c+PuHWPd9Rak675ezdOYzekp
npIzhIYSutOlaYpjhhCCiEfkmCiNBEGJ+N+TvknOTKM+kfisJJ3RMNpGQ1x6I24pzzfWEy5a4Hnm
AVcRHVYlMb8ZsAXURCRxNXf5eSDpNMjIQQx1nTJl0cRHN5CimPXzUx8b8KalnB7XnBrV8+ao8/lf
SWk7ZzSYtO9mWmwXFok75hz9PnU644l2gYq8/isUM4WVBrnPJHBk17gqOCAHY5QwILX6DB6rOfAB
pZdKNjy0enJcq/HRgpe4x0f0jNcfOSY4PNwvyAnwEGSnxpYXz1e0YPg7NhoDza00Cj+K3wvvaUiJ
M0INoVhac2mOoW8vvAojhmkO761TP9VL7TPDo/pemWQn6JBr+gzfmt/szkLOFlLC3rlx9WHNdGfr
MPx5FiIe/a+M02M3YgqYXV6WlPt2J/36gm4IjbKwQJxjrujLlLyJI48ni4+MHmNG5g/IeXyn/wyA
N1NRtt0FT+WfY3mwmmYa0oQL0J1LpH2meOnFmdCErdtTp9mFjw5G6d89lxTpDeZdhhYVN8Sm91zi
ld2PaUVclDUYPXrj6PRrzjJnPBVeTsyRKJZNXI6RrerPJqD3YWIUDTaGn/g1n9MjZKF3rxhstHJc
kEYTev+S3rtYTXwohzWcDQwXxkqAp7+VjfzVJWMI2VnsQLNiNy7CCGqb9GtvBD0EQ3ADQ+nmdb9F
qBT+YUh4TouS7cBgOGxZey1XoV+t3J600sGsEQNhdyPsQ3LqGBj2v3N1C0+fEkHHoqooGhLhXEaj
1XcqLX9YdBGGA226YoDjW0ffHokmGnPGlxkw7t6LL10WYx8jOd6tJhNvqPC2vG1L1JIU07eZ8Zw/
0x15+z5DnpexaQwJXHw25cjC1ciRlxjJkdlmGhadhLfrmWjgpD3CYtOeia9LzgDlEPetnHNZXjh7
u6BwSWjybU+Xb8W0EoE0e2+tbv84N63FYKfdwV1E1HXYPPIOwcUgflwpnQ/bWCVrfFTPMqHEqHz3
wxu08mi6BJGNZN8iwbPu59n90YWeAsmQ/xovVQ+FV/ymyZTsQHgimtQLdYKx0bbZlRnPrhh846Kl
icGGZkCASgAXPG3jLVtulcFJzHV+R9xZfae0XrsgssYc08JOZOukyxOz3PzSOknHa5nxBuVDNDnO
cS18uZfCeuTbpSvrmPg3rjpnhOMGTj+9W4w5e624zrb+ogqL0RI5VjwHnCSIKw52M4dLeed67r6q
k5epvu+XeJtLRavW33Ly5t2g48BIXRRpHvwpBxgJtNH4JYkpuFPKwaC4aVjt8gjOhILM45GanQeD
lQqbEt5s2z2hwwzsBfhtRaBGojC0tMp/SxC0DY3xj4qKbBTNfxoQ/AczAyYu8uxkNN0UzX56UdNg
72tJYzquU3F1M3/P0vFxTZLPom1Txgoo6Ra8KamGrakBEe/k7V9iTDgBXJY2LU4nNik4PtjPipoo
HpVeppagSQN94N5tmzuzQoeOc+NUXg0vrhl8Y/8oSeatZg07WLbmoW2At6Edtfz41XZsL4z9tg4o
xDzmZIGl44owmkrbtq13MrGKM6lxJQJQrA960E52C86uedNiDwceSS+AZlANU+IGg/a7xAM/Otx3
HBjIV9pyOHgZWTuI2ipRY6cfbv+Y2D/3KV8OLsFA0Dfd+PANYx+0Ps5UcankXqCUL3c3t140zGhS
bb/+6pWEuV0jVkrIf9/IoXtJ175hi2bvXKBiEFjHZDup8kMZVBt1y3fJMOLTJcVwlivc4dXdQlo7
ybgJl859NpcGo1FpPCwOZdSAQ4HEaje/g4YAsUOkzm5Myu9s+cHe0sAUpC5UIyA59rVrah+GiryX
shC/xthdMNaRmkmaESKl5FFTibdvjfY4zegqM5J8esGUzx94yBqAL6l5dUWFCDCWEecYZSpQFe6L
Ff1qstxPOEw29HQNcCpqSXaOu3aUH47BE0d59mvP9qcQinKiSF5QRCGYwndIoh/iYbBc1MbyePsP
+xVsUA7rzI6NYaMQxCYXDyrPJtboHka+BvYWGmFzd9BjvQ2n5RAiDYRP7Xigysnv7ZYW2Y4hyPCY
6zPFMu2ke9NaCveRDuSr9Pj9SaVCKkhm6lQrzYC+Cz5K6BGPt01RvZbKWdHyP+ljfcQScwK08jUK
7W68zSG9I8kYiMFnaz+alU6K5Hg1aFOZHN7bvdjzVgWLI7YG19fABdhrZIXwzcNHiWcRNehSQADD
53Wxyb/Gk0kdJlip6Bp5h1lp7ov8aK/1v8WO8wsJN/mFAQU3K+YIwoMerP42MCT8RMSAz/EpLqE1
4t+sFySpAzltLGD0kb5puQ3RcNgPBY9V3B50XeRcpdQiRNaOo/M2zH7E5ncrHTz8VHH7RSBvrhH5
It67ldTmI3pOa6P33BUulWGW7WyR6IjYsk/ENMBwRhqwkgzzfIZzP5pW5KD+2pAGZgzdGuT6UoWZ
d0BDwcTfu2LQJoYWppPW94gcPeDwdUojXj8B+/1xWxZ+TXe1EmLvBrdFL9Z8ZrMPfczSkW3WjCUI
k0UuDi0sJiJVtq0ZzjKnCiqVCr3e/LYafngN4QSxEZNADvKQsONgmHhSgJHxuLfnspNvZqIebZ0r
Ze6yTeLrV6/pnmBdBGa1PhoN48mMHcrQ0tcZEq2uXj67k4X/rgTi2Fd6pCtJeh2KEQZ1TVQSU7UZ
WnmY8t7bodNPN4OTIv0XyfCokUqyIYlk3U8ti8OlLeF2eETwGvzpnlsh8Jj01x7CoSrNn4FieKtZ
N1Na0j83XfyWtuYRY9+x7pwzbSH0m2YT1zV5d84xU+ZTwdI8TyQNWfnqUJ5Y8TuAov5QtiuVVYkG
hVzGkkYmyPTpucU1mS7pY1olnwv4xA3b3Ud04M+WD11azD9xPUaZAbZjEn6IgpYVkjYdDVaRcWIx
C1Tc5eZ6RVr0XZZDJJn48L6Di+qw3jhMCKv15uWFjWlWhU1k2/jg82nv2IzTT+m9D0hxdY+sYU+Y
oIrjaKkcGCZDExMIXujAzg7ddsm3Y6tnOw26f9RqznFIActkDexix/4kttI9Oi56YAY93Auyooie
EJbUy3weFPpwmFPl1gBTDNCDhDkak3D+bEV6lQOqORgtntZe20TfxfBZY4vM5bjsfvG34EnR5sDU
Bz7nhlnX3Ha7SkomkO5ysMvyZSK0C4qLtTw18T0+pxJRkFYFZowSazEYiZ0W8uC2fsuEtVqJGxu5
s0iXI0W+wfDWAPkmhgjyibv1hWHSfTU+LnDtZQZZuqnNz7zXHtvKfMtdnoS8nBF8cNr6owrXmfUW
4cOr4VaRo5qUlCH7I/OZ980ZSsI8LRj1k0bg3jDRLEiY1uUcQX0XmnbqHiSkZ4y1uF30LuypKIM2
p0pLi+lN3urtQSqk0rTVNgNYZGRxfBG8XG0nx2OBFmw7Eluk58RlLVO8N3X3KbbTAyGpRjAwwS0M
u4sS7RinIy3JxMtX4TTDAtieV8gCxyVVBw+aXVPF8t5C67lLV850Pz0aIgFrjnIjZEJ4aYfWj/QF
hbRX0OgrZkj7xvFvV0GJOXKJd4RzMR/wszxSVmOx8EqHg3A7CpPbydNgJbHobqQtzJ1XV82u0619
UULYlMz3IiSSv9UzS3/9yjD4npdFO6csYI1hMA6GhlJODoJ0w3T5x4mXn1WivhZwWNtUdfO2k1YR
dZpC41cr/ei2yD6rxDzUKIr2qmMQZROL5GvqAVmH44oFUafJjBsCzl62kxZllbVss6kh0jphNikM
kDP14KznasTrfHsu0AlORwilHNRu/afIhIBOnFwGE3RBBh/XbR3jRP/01tY9przyn99jMiQE5Ekb
9V/N9sSWo/0bmi1OU8bpJpyUXYbYOGyQNYXnxE3VVQo7GBOiZ1MYPqMNBkHOjIMXVLw58mYONkb3
OLY6jJw4z/qECfAoXT3AwXwcZ5eE4NU4qKG7Nxg7HZzVe0myeZtrVbwzOgd8mzije1d3OV2bDxUh
plrJ4nj9GEy2Rna3Nli0oAXPmf7UU+iE6NOZl1DAbypiMcfmfompgxVxwgGln4c40rkDj8QMeuzf
HWf61tPhiepf33f1kzSriMFHBZ2GBUSKdMCsFNT2GCvXaMZjgCwc8mV81u3pBVXNcM+f+ViIwKW6
gSW5gdSIQDZL0KDNa0s0LY4r3oyNpZhL+EaLoEWnOJwpl7T86tnWi7OyhbCtOZgnMG5fi979WMb6
bt3ScrK22TtQX6HdWF+MJ9Cnt8CVb4qQVCxfRNJOJyKGWeOia4mY/RJorDFnSbNnu+J7HWfvdUXF
w1NuPng+CnnVXsXN3I6YEKKtI1ta4/hn9fnk7eaX5UMXtcnduKLI8uHmhnJF+c56847KHeUf/F0a
ams6gEl2Nq4DbTn5nKz8i7CKGuU60Dri6jZWOdTHxTA/bW+2eNpY+tZ5RqAfQQ87Ry2Pdq7yO23d
9hDvgiVZ/SAxoU2SPLgGGVcqUUj8vYvmnsoEeZxhJKExZSwyXf1m/Rr4QXJ3EzRtIkCUM9C4XrEU
GZm/BRif3ReuuimAt4aSCUpWjXngQGgRswTJ4ZbbizjhIYUP0CRXMQPL4Ly6mxm8ky+PUsde2ksi
C29PeiFqHU//xK7U3uclQKViFt8Ju3u77a+dVx5I/10uzUQMhslAXykirWdn/Gvap0UH64fYgGD3
4+o4/9QqG0or7xertAhNZ3zTx/KhLYaPGq70gAjxaiidFwIF0Syj0czIfHb8b9v2PtuldpEp8SSy
X085qqnqWNIJvPv9HVzAXt6UGR6I33r8JMAmzmz3ri7JWTCBlcO4+HaRpbGDc+hXwBCOJM6lKMYB
HvQxvmOtFo8itvKwXLhnipxlLUFz5r6hkXaVEX9ZCzAxjkEumds0xpFP/1F2ZruRJGl2fhVB9z4y
M9+FQV/EvpIR3CtvHGQm6ftqvj+9Pi8NNOqBMBgBjewiKjOLjAg3+5dzvoOX4DyRx9sQYrWC6wxn
jNXJfvA00rMKQmzRqO9UsJ3RNm7MvJ+hI7Nzj1JGAD2SBzaDiFA907nLtMnxnPf6tcztmy51fuoc
O7pCMEPUECbPmdmRlloMxgFperPs1DWrtGnaxF0Is9IicItt7biLE2fxm0y/TVdaZz0UP+U8qFuI
6HJv0juuDe6lmJKcOARy4svss1cJ1ivpRSvRYi6ieNx5WKWA4JI8E1sABf1b2tOApVWbbSf115T3
R9i+kpV45fJ2xuR92Dtton13mqrflsI5WC5hKU361FYuQVmehCNqOvt6NE5iJB25S/CPY4PiW5kD
dBqM3OxQfhFX0m7HkpSlwo+XOdCHytzxirlNFRg7aDanLXlMlXNP4/JWxoQBmoqAaT+r9o6PLHZy
tU1op1wPoAWomN1b7OCpkKZ7bZi4uDHGOW6GlReZ5dlJisfIqvRlHLL0WdXjXx2+4aFUsGY2bRJC
pklcvQiisk2CaGBk57MKLS2Os/TehjG/SxeR65i8mz1u0XTcTnAns64FJhK4u8JWcm+p9tGIih+f
XmzHgG9S1jlPSgFOwoTUN+gPAlRhanTWxVzgxNQAagsep10PTfskRd8dm8cxDucHty2sh3CQYu/i
/pp668C0kl3GiNuoT0k2xt6xTsZquKHwzld8ShZed4KryK+BYeevnape0rDN70QkbvNQ90uSKzXM
HP2xLZtnBwHefrJ8C6UhEys/og0qcfI+9BLjLzJjpDJy2vdyDO8EgjHSYqvk5AFmtbCLL2WsgO8K
SR0XqRQecIjoKC8e/v0X7YS3kfZo79Zds29cI7tEgyDXBwXQOeNA6zs7vZiVv42CNPhFrO8msdxn
2wadFuRGd7bmiKiygmmtQ+i2yuUjNrDqRk4bPiv6+/ARCYX3zoXLrJE4FyCGyfiQ24u/rPWbbTa0
XLu00KdIGd8M6IDLo0s8hnFxN4gWPfWK3bNfh/dWqeQr0jhVkv7m1DjZ2978s/DPYjA4uS2rY/Ar
JPk86cojzWx1dVw0fLZtneGt4aYv1XeJNXrXOSjpeP+8Ox4tFcjHv83b6ME7YhmMu1y42hbPwdqm
891BbxzX4E/ds+oFEVhjCdyt7uZtPFEFJmXw2Wdz8RBOxc03fGYbWUlQXIwdtLaJX7AA90bCGE7+
wDqQXUW6oyrgpCy0jQMvqXYCpgoWcZCTQSavMH6BpQeFt5NTKblVhPvgh+0eB/tej87e5V74E2He
bOb8oJ2sQs0e6HMwYZFHOvzAqqM9WImLCa7La1jdhr8uC7QFVTQHeGBHfURgx8GHbx5X/7IA9Bz3
qLBOCOju+7ZRAbhHeuXBCJw/s/mCxH+jOS3Owkm6vdmxtOv7kMmXZ0BgT9RXWbjhR2mHeNvzQDwm
1vwrNLS7c7I+OE0WhwqP6y4NUoQMSyfoC3NjhSi9SbTMkDuwl/Krc11kHTkUbn2cs8XPwnxkT8iL
SgzCjOFB9zZkBE8HuynlpFdRdAhH+uuht681x/V1GXJt+pSsWsT2iIe1Ml9F6eX4CvmSvgQKxZx1
h0BM/iYylb4vUUrZpk7RGKYkx94kN8W2L7y1ngbnUtPQwExfl0kPJavAbxfV+iBYdr4mY/stposz
Izju1dydq6nHLZXPl0jZ5oFQTqL6OF6RkKzbaPpGaWyeHdf51uRXEQ9w450+9SlaKabM6QG1frNL
bQUGi4eOI0VdTdjOa13/YYBeE2wUg/EOk03VEwDgjgUJY12c7XNKb2xlAgszCmdWavmum/xsZ3uL
UagQdxFHjPWYaEPYiPcKsUxE7mWn28ex8uN9PGCtmIc4uHWy3GUOsvTIxRk3t6sSuFaNjvu509m9
lxwgWd27Jx0bD1lq3nUX8Tw6LdBMMX+EHaclJgioTfmmt7NkS1wRj1nx8PcLyZnC9M8NaegQjDVR
H17jJDq6djeeK+YWshCwubyMk2rygpPS80sztrvWZ36b2PZ0yFv9GUbDW9wa9VPFUH+dyAORaebd
YxF9iLSGg4CCaGbB+1oOEKA8nhYGI3ZzlFgfj2wNunXeNOpkuAW1pewIgy/yPx5jnHgI1I3FLbfI
INIdGt5qW8WxRc+jD4G06kM5oD3J4rZeD6kFdCL19rgZrb2yPEkI86kJZvu5b9ricarlPYZ+yjiA
CAvPP5hIrdjOTwGuI2Jz00XAbEcbWDG/q3ogLZJ5qHDitWs3ZChMc7KLHFyOTQ62tzXsJ4M0sfXg
0NdVDlUnI7NCNRUyXaosp2y3AUEki5ptBRDgtUItt5UDwBwnfgzK6B0M2Liap5yoEbO+EAMb3htd
/ng2aq9Iq3abeWEHqW1vkXJ1boa4vVQIJhDZoZhEjh8fGkLU08Kvt0lWvHq5xuvfukDERtwa2lvn
QnbYhRF7qDoF6I17fTOjNV/Luv3J3Tr7NQpSS50td/14mcwT5mm9YxAcbvLYT0hg6t3FyRRBoR3e
bBWgp9AtWCONa8RJXOtSTEZ2RCvz1mjL/XA8VjRW3VDFLF+66m2AgPUex1qdh8ZZyE6/ozQbL2as
17PiHk2hUkWw4g32QscZbINIEXs8F3QnKAy9Fqdwf0eWegzhDq7IxX33CWnZmI18QuryqsmSX9uq
+CsV82sIhVrlxvSQmd7Glo+hFo8hJJdAOHrFlDIDnJP9KbqcetjOOsYixRuK1mvj4WIS5rTpJ9Ht
Wa2unWpqt25IYBWoHwwwLeLWxryU86Fx7WOEeX7r9sBv/JhK55hPLierZJqg57zaNWUZASq5Rh6M
I5IzfkzdHYt+uHtB8FfnNTZzY/VaJMMv07DJr2VEmIeLKEB9pKl9CRmKr0wdFzvm+J6Fm51bPATW
wMZ8WOIy+cCV/R1HyB9+U4/ykKLbRKm8YhTDd20k8dExvrzCYuSLuwFSVkhriLCFaZG2LBB2bZ9t
7KbCJcV4MUrdl9LpDMBS9osVz2RW10T6LhwE8GAIqR6jAdjPJIjdhj/Fxagqwu0VmBlMuUtOXHnu
XaYUXiX3FNz4FUeRHwn9yakHS33KBXksLFk32kLzM3UPS3wwiFs08RNwjMYhmIy7BFJQG4FjCuaT
TsyLy8N7MILE2PT89yiP7I4IEkl0TnkRQXS342R+F1B33B7fuhGXLbk3el/3o7XKySzaNjwp+yR/
iYhU3dSeGX0SOdDqAZdVo9Suc523PknFdey6e8UbxwhoXHW9Ygg3YKWm3pwf/YxwCxZh7VFyITF+
XhTWvaWvQpo05zMmVt/tKMgCMiWY5NJ6FhLi1DfmG+dk184xDPObu6Rua3xi3uBGKNC9+WbesN2r
S0wkSD8v+8Y4suH3g/8oGyFP+VwvSQv2uO/Yuq51iSGCa8W5KRRE4HOyVTwm3Xe447igA2/8+LFx
2nJTqLHfg19nYA7MckAaRuAJwIlhIUcPhDasSV8sKZxRlCUG6qSmQR83Tf0IUw5ZhtvWal21zC/c
Mg4PZBPzqAgwTGk3p/u4UcmqEkWxG1M8m75EAIVHa6jrAQehv6aRLV6s0fisc8s4gfjdp37iX7Qc
4sdlF6XmtHpa0jSMjM9xHfi3wmBdHLVe+DQSkw6X0z/oIbwvOceHGgn1kBKjojvBBqFl2xcPY7KN
eVpHwFYsH0Rw8/vWRyoX6kOTOX/hrJYHPn3okfP2RhW32DyY7rUY2mSH2V82xiK7adJdOkcKURCS
1rF1/LtsgwSLY909uRabqcjJLGZT8mx4mBPnHvuPbjLvJdRo1tFBpv4u0IpKrXYf0lG9MoYA191B
I+xxZCWWxhwkqq8kqMTFKVHbF2U+brI8MDbhXIWHvmT/lN11cyfotXoeg/IriE2kqd0XQbxRnw2Q
GHEjSWdLb2M/FnhijT6qj57AtGX26Ghm8Cl9Vc4nBp+v9JHFKQvwfiWCZr76SApVfTY5bWRYvTlt
Il8o8P8ayxDUXWmfVUvbxAwTBBQk2ENpBcx4uqbmoce+lDKMIB3QPpMkoNeGxnhtLcCsLOPGHPR5
9vSp1bl6I9CHxaI99PcqFz/KDbjUhfw1NzXr2zHCDFjbWyc3SQqzzXQfFbBTGVMDvLAn5u4yzI9N
cpttsutHfCxJjPNUO28C1qzZBPTKHlCxwnqvBowJYw7qQEI2YYYhdhFXMO3VRfrBYTDRA8RRtGlS
PGoD1wud9k46LcGXeB4S5keLG/lVKcYBRTEbm5FQ7h71FYzSa1g03MLGYusx4KFABFuV6YtZlDer
kfJYNw7nXmgfvBgARTsN9hayte6nXZqZEANr76Y4zzLmVFPT/TV37raZWEugR8lWMqg+LCiBq3KH
NuTYNmjpUM99YvIUq0jipczjD38UHGBwsFNHeGDRkWZltRleBtpnASI/lOjimgQZo0daUQ/+j2kQ
048uuhjaw/xsJeVWyJdZ2dxF1ZeXc35JeBaUvc50nHJ1j9Eyb6raUVuLWoJBw2pG//pQOc3NFRN+
RRLm+8nuTgVgfmoUMjcyd3ouSkqLXGVbmyAarD1zepqIiiBntsUuk7SYRlOGnl4GnYKqgQYkg6wy
tEvwHMIBk8lz0tb3KbXbh4ZAlIaFcowYXVi/0pJz36mjmzcX/Q4POosfc0TmNiC2TKefPrNIG7F5
zVw9HOwkhhL/JPPMhxDVrrwC/88Si/Y4xPGvroZDUeOUj5UqT2PYIN7UDNLrnrxfoyQaSTGIHUOb
PB2f2eDMRmX2wnKX5DaTKVbMp7JdoLIl5IwJOsWxjsuUO049GKXxQxPYbfE2TRw5qD1GAr+rQFVU
ChklIquCLcc1jbKysa/UQU9xjo66dUFyeVNm/iIG8aVzCXwvY39eZ20FSsWCUMrKYS+rl7rokWdq
ZIZel/RbB9f1SmOR3KMX+ladhyGEjkT1XfNApvKPu5xUMY3l2SmL596VPb00ULesb9Rr33nk9eIZ
WtEzYrzsuvGSVDWLlQBeDZnOXO5+9IzJnHjgEHNyVWGScCl8NqYFwAjPQYSoNESEMKFEpDUx2SgN
6WYo+vhUjsFeqQFibIOEvFmSCAKrcU9mNX9yQJeXsOMXz0lBACd0QsVEt+0F8xlmTLAlEAqyfT9K
Fs8wAhh9uKy6GV+a5Fc/ZjHaibqNisPEQvA+1oqsGuFuEm0hTkF3Q/5JK7cW0jhyHrDEyYJlWjSS
h+iT7oYMdOXUBOqNkXWfJeDbqOb8ywH6R7APJCZ46fq/EqmYRGvgHfhd4VE6xyCnBi+D/kPUcJat
iWEso20cBmyxZ/j220A5wH7H93gEVqVo3Vai9l6KPofY3B4rdiq2WT529S1tkfl5hOrlE1KZMKCQ
rsSHkMO9YbxB8C1DjQ6UyioThECPzZdHcJNLFTlV0RcPMlWQirdODdUAUOwA3mHpcn2+4ZDYq9r3
m7WO7De/hstgkUw4GzQmdssvuKGRKDC/ZosvkC9Cnw10v8NVc8w1cetTczBNca5F8htsQXoK5Ted
kIWCho+SbMxtaKl0JRNmqENKEQNEZB2k5s13P0QYfdkwjzmWsRLkcfxjOsmPapJoDaANeZnhPGQ9
0nI4uffB+TU14RlbwTZDFJSWTXwMGgkPtVllbn7JIGnggYP/n+Q3ou8ObMp6SsOCvdS0OKgd3j+d
kTHmHXD/0Scl5j09Ylj/VvOIkbvxX0Ji2ei9NJUXkLou+ZFG+7GYKcH6mOxz7Lsqn5FcMTlquo+i
zb/woX2JsvyTRzwusfM1xPIRVTcUOM4vypI2HL2NMRrfVor288GSuUaQeerb9ub7Bm56/q6c2AH4
h3j4FRWSqcMfw6SpYHuxlJRAScLnEhhi5bcvAtwg0/MjkuqrmheqBn9r4tOHmAPNNJXjPVFIAg3t
40cOn22trknkTbuOWn8DoOFuzc+F8PdJbKoVo3c+sOndRptFvgE/oli+lTDVW4LH19PIR2kKXmLa
EtNuP8TMAjGivYDG+ULhjAEtNO91SUqHCopvJ3mb2ciuRJmxRrVeEnhtGUFnlcUr35soDwP9gTP5
Yfl/v39yXY5/S52pkYND2WPWyxZcJSHoX9yZndcNSEsmix9fWxz18kHU0Xj0ZlTpnFnbhmb3gN0e
4essftd6wuwz8e5V4th7ctlOBbthZPOl0TO01u907m5/Gw7cmxE7H2OdobYePvGdXbsxGdeTTJ61
6b0B/HuYsRAqdtOdXz5m1fCLHMFrGiMyFpZ18EsUNLZSlxY7kSeyT+jzrxNCb3tuv8tkODt27gLn
IqBHeHPzv3H2/+P3+D/DbybkGedfof/xr3z9u6ymJg6j9j98+Y+XMud//7r8mf/ze/75T/zjGv+G
BVH+tP/p79p/lw+f+bf+j7/pn/5m/uv/9t1tPtvPf/qCBLa4ne7ddzM9fesua//+Lvg5lt/5X/2X
/+37vxLCIH0KkP/+n4QwXD//RNPn/yuF4d/+6L+lMKh/8VgTOy6YPWELEgH+r5Bgng86Tcv7O4Ph
3zOClfMv3Gik97Ii8aWU5r9nBCv5L8J1FBFyiDJsz/S9/58QBqbPBEv8U1aBQxSgIx2lbDbogt3X
P2cVxNLwMazPCJeJpjtNQRNucSGBZCud6Int9mPpb+Y0jc5IZ2/Ssoc7uoGQ8Tn6ZIg9ZgD7nAX3
3rUVZjen2mqjMB/Qpu0z4Fxs50Zr03YuqvKpqC5IwKtd2BIbKKdOMEbJBNC3yNw1PTiRzKJ7tFFw
bYpWJ2QoGQz7l1S6Zafj4Ei8DSnywK7svnzPAc2y2C7jtyz7mAlIeUoXWuAIYpX8gKLc6iDHATh0
7BhsMFpqyl46sgaDoGA7OzJQIu7HYmimCRDGi7liwhKwEIEuDg8N2kZFFxsHnnpu04h9kWx2keGl
v+zfwocQ4UVd8n6lfwPOZOTn2iJaKIYPebBkBn4DNVp00HokJ9h2f6v5MzWscWc6Ptbm9KCDhWs8
cvbJY+hwmzH4/CwCRcZNkP6gayR20ttYHS7AoZjeWFteMX0TOjOSuNc58lYZsGJjcxNO6s1ICGRs
xoOAbT+FhWKWZYa3skUdwjgzLWcS05BXNKTJUyiTUGZP+7pILiEt/xrVSr9GmlysYZLsi/pqa6ZR
tJ75igwLhMk2cZXQ8d50zVLM8j3EVBF3oOzCjTVG6THng7rpuMJPDaYnnLsBNDU2uCTSRBh9uhsa
dbTmUXhzmgGgPHEe42hiR+sC8tsKLOgzUoPETNE7xs2HmVcfoZck9OzUheVXEZLPO1QhDN0h2XDo
kmgxJtbVRbrGFcqEzkEMAtj6i5fl0YNN9irb8I83xQGZH1TgJtAhACndLgMqxVLeih9ypBirGMkI
XhQ+hMqd3wsh5LlIKkzsTkE0PG7yonXfTQl606mDO5Teu4uX5gzEQR6Ba8VYVYPisc/inQdVc4W8
JNwA7KKfQP2FAPp5ULMJlQ1+LJadDbckc2lev4ewxvfMFOZEbqs8T6o7VQ7VfuTXSANZVGzpMqYH
CJ7PnNsk5Jryr9ryolvI4LUJlE+0qoMF0efqHsiSeCD/411sfNgyp8mB1CGFy/1oCr1QgCnrovkV
MDXLuT7d2FpXD97sPoVmbF4oNEI8wUxsARmx4skh9acpREdVBM1jZfe3BA3HrMdl64MhxG5OjTAU
qZVzhzwZmTCmoGtbSPeYDPY1QB39zEgQ5rwt97Vrip2ZzvJKruvai1OJl6pFXzJ+2sIJgMf0LBxL
EV8sXlIuOsjkuJmP0qz2UgUMJ2djgFpnMNMI+RaLwjmYskDvrCZzO1ijux6AqTP0YQhIJqN/9soM
r3tcDRv8BCOZ1pcms3uI8rLY2aSWPrBbPgm/qnckig37EgMK9sYUa7kQPRgNW5wGtzzrmVF0Qv9B
akoXE6mdbXmJ9bFvyXo08n5Huq68wcNv1qIwjU2bkWSAOjF9mExZHiIJagUl54roySs1wG80veEx
CiB+wFJ6B5u/Mt3hkQ8DVPaLyOpDyuF8SuuvTBXJrkouCcSbjRsH6tA1c0emALwjR4bT3kor+tfq
lB0bp2CQQ3ohj4V/s7MQV0RjE55RkNVBshpbUHmBYtGsI4gUsmSWHONc2ExMgktvOXY65xB5bCfA
s1FWpf3FKMd7EFgPpcVQzsucbSnVvec2IKJ43QOqZ8TEJsiNrtLF/uxRe8ooPIJxi4mAR8AMlnBY
+ymnaTLE6qmED8aGRF3gwUOhGVwXL0sCXxanLObKX2YMxnZwTfMWZeazNLv42CYRYFpzePLagakk
8Ff8C/kE6WRiKwlgDfGg/dg0GccWQvbUkmchanX++5/+/kVXf4MhPf0zhbk6MBEl/qNJHkEFkzJt
ok12IKSxlR/egvopTmx/D/WspGlryYMD9a/CyH92a3Ptk7xCivh7HRJx0BbsOiKL8XMcYXDqlltL
zsO0GkFUgrIfwguONHRRDPIQ0bYPpbojAo2PSRyJHSuHgXM9HHa5GbSn0PXdfVZMFxk78wqePkJE
Pmjr0STJxewm+jNyDJryO571QgSjQQ1itbYSFuZWLdYMsVv4i8QpYyk+T2mBMrUJOTw5m62yOJWU
I9wDHhwzkmJGiWqChLln9qcXGUIsIQzDLaxzSxTh2sD33lOTO08atuLcv/AIQVnA8b1pScQGegyG
AOPZRvgZpiNlbGC4MJ2KXU6R8I3uZQ9tPtpoOQ27aFKXMNQfRokl2K9NQIX2Ox7KSypLFAROiFuk
fSwbtroKhFBtp1+Wo8t1kiARDKbfwKosFiZocYb3Nk1fRfipMddJ6zoX02MTkYQY5PKhI8LNnCmN
G+wcMLBuk0/QQL+IDUtt7BDe/vSwZx32eOy4qw8bvuamZAeBGAIFTFtZ1cLPQIUW0a46mAv77lfK
Zw95pFVR/FQrn1JulUInXU12/YFLBUM+l1yBAylJ50vVpNfQQGIaiXM/uJ+qBGpbxKwtNa3OTlX2
iUMPvV2LXTJg4b4AUr/KlnBwGlHwMjjDV4XnNvCR7bcRg9A0IUJDobnjRK+hUaF281GuGDbpJWXK
aI+rHJO3y7pVoJvZ6sU6YiH4xnBIUFMV7t0JS06bYvhmpf4SQ3Zb+zi+MYPbX64d+TvYmGejka9h
b+3HFKPHGIl2K/I/oxW8sIqf1szOcC/HNqqw8sFkKoyzzS4wS9NaFq1JdEqISSOOo30ZZgga4Uat
vJLgGhvwFQvPuFyF4q/WcIHNJrtptsRDGaEpqiBwTyncA/+pX1LZhf+C7fFXPIC1ytVy9gfPlmJa
ZgHW33mdf2fc8WwBebapEwOdvUVmhWtXdjcyg46RDty1zue1b00s76yKiHESc/dVpt+jLD6lA5oi
E6ziVKunAO3P1ozGd+EP1c4lnqfw4bY5cT8ccN92WGNWydCgzmWjy0EN/Vi9qnnCp20y+wLuMRJg
LsjBUiTpuNgf82FEnOKs09Y9IMUkmbRk91avXcIisgHx35jgRLPbi4GUumfzsMCTUAYFiL4Kea4M
rFYOAolZwNOceWBXPSzbCsE8s/S/7FFhzcgZCODMbLb0gVty7tfwHzYI5ghlLt6GLyLG+Yy2OtpK
Oz3X2fxlsm7zcsxK+NmFVH/8knDWgDY4SQisXl4QAIwjmLVP5ga4KKkvwfWypgPaZloEO+NHf7aj
9o8niaoKc1aJrfUihhvf/58cGH1WMzfFAunsDKQZpBhTGabolMLpZ8KkvK6EJzYx/LdVtdBRgy49
9b4zrh25SA0tAgFC4AmYUYyITN2sfbfTMdnPY/IUgtAF/7QtxkGvat9hloCwK29ylmYTwRQDuGwD
uiAVOyi0zjTfEjt7tLzWJGsWaUFKcywsKFDFYEUrgyBd8naokEAz815XsPq8czfOCFJLgrT8nvqJ
+SxvmU3xRpMQQwAo5g8X6zD7VufeNMFfbrOEIrkOhZwsHoC1oD6JsOKL3N7jh/Zs110liIWbSCOq
qNQvIkiOtgBJm2b5eSQMZCeFh729xVWma3/dRI1/MfoRU/xCaKzBMOyF/xGzhL6aBHajp3GOk0Za
DOTE72ebEoY097RIv0fNri4rP6I+8K7ZOJwXzdu2zROAjExnUPki/XC4ZHnopvfJ5JWaGM2s8o5c
H2n/pMJsNpYSEFECqC95n2zx8YlNFNfn3uqbDVFpbTVT/3ss7PyPymfEFZLec+wIOTp4kWddi9Tc
e9mY7IYZIX0r7IkXsj2CMqCEyzkQMoOtQsKuhTpRdlDg3RIjX5SAJdXsilUbvi90EpDwybaey9+a
wmlf1tRwsBvuMkoAn6sOM8Zi4RDml5OJZ8IYOBIK2WxQfw746G2DfJdNUhT8FNmrPzD00NL/kJKL
z5lsa20Y7XPa9zlRm2NyapDgzIIyzqs9XPNBv5mivGBCBP4TGSYUz/oLNNemzIb+Ghms2awi54p1
i2WZT8jxzszczzZyGNUtXdWgvZ2RmTdDiwxtVPYq2eedfXMRJaKfgjRJtbYLnXhcd36A/JOTaeua
zZtW+a9iFlfoP8MqCF9MOEW7yGMS5rnQd0z3FRNms0/gT65rTA2Rm49r/Fz+SWMDer7aYrwmbju8
WiN3TsjceRjGkfmjfred0j5lCzUtBJPhWrjE09x+R9iuh9bYLrEOqw47x6pweVOssFPXwuFuDORP
NHdib3Asi4muuWrhCJoTythJEzMx2u5eBZO/83X4u5oTEqR6O9jYrd1vSjZcTx2BRXHFjz8zRpzL
VJ+YBxIQxe3WaUbvuGl4WCMEG3FGxs8UlzXOGmxhjMxXCQ/1xietejeTx7qF4DptRjSUU9kzYu9H
OCxQMOoEp1nV2IeuRrfFE13sK16T1vLYfGClVkn3XMjvGNSOMOezgctmrxEwPikjZ/NqPspZHybk
kgz9Smb77pUr2zv2oXGMnCjZctlslYN/oUqMg/R5b8wyYbPlcS0NZgQHJevi3Yi2YlMVCqBXaiO3
6JNLjmUgAI2i2ZMcZiYnwHAwM5TdQqceugv74n1e4JMgyQ4VRTOAP3Lo1V3w0DL5SpyepVvTfVvw
ETYzCNS6ZTvYAMbdGKjfIwJsFwn1sK+XkWe/aQeOkr8fs+Wz30d6M7KJJgNvrHdOrkGVO+5aSdve
eFVS7sMRCE04Dj9NVw7MUPpVNnfmzo/LHwjbOX5R75OCAEXKuJgHs7A4eCnZbyXqNx/zX/3KRwDI
a+Qa+/liud18G0vs3B7+qaCdnxPYtCyQxHeTtD+ODfjW8D1vWyd1vxVhCNknDHz4SS55bUYEILFO
rVNXZg+6qqxb0Z7GxCXYunbLk3Sdr9Qvz7BkSgI88703jnKnpfsKj2C+Nt3wZDl1fjCw1Ibs/vrq
YpNPC4W8vkhY/J7hWhCIpu7UYuBbCaWqYxbPzrav7LfJ5UmI/H5Lb/valWb2F5r+QOWXKXWBTQ/e
Xk8JfzJTW9FX03lOrJ8Cqt5q0pa89Fb21ntNeguy+NEtdU8ZUJbbzmUz7MEyIOIr2Zr94J1yBtpO
Bmq6BtTgIbgAyY5XPI+3gsSK1XzJei881eRQPA7zyREmmpKhD271VD+L1NxNSdgcAojjq2KmO2i6
bGuYvdyOpIRuKou6z6onuLqFke3JZyAWueWpVW45vY4NyQ7sp9o+mP/kXXgLAtd4dAPvRwhULuUS
4ZTEXrCvwxRTvBzIHHSzak3tl0ZviejeIHVW69zs/U1Qmn/QcSbPcyWusl1+GDK595ohxGnU3Wud
qfLBhQ+4ioX/VCUJvXw7yI/JrA5MFHbEocm9RECCgzGySZtrIHsK/BCx9bscSJ+KjHofOh18MouO
I3aYPcTl1G1IlArWGuQXoHVEJ0YCHHCeOKg1JhrHECvob+1hyWM6F0b94Bu0uLlXp/eit6EhAEav
lG/veaUeujEf753MnRVhh5eRDK0zY8xdaAZqb+iS72+uthD/kmuMxtFlvXOVmXmfTOMBrZA4Yknc
kua0zcw3tEXemS7LXzn9SOtA5D1LWRLJTCQfetiElklix0QKjVnykUI3ac6kvlgW+qNZGS53fG6d
hY/YE5f/pZiTg8aVQ5aQgbqbNoBXvaRohEgYqhpPN9iLxxR0d9zZ9YMrO0yzjTYPss2p/r2swjwO
QskJAEIhp4SGqMQCvfrORzIugbzAfZHJr8Fo3qmRXj0Vg3NmjIVOmjtOyDrZYnhqtn//pUFX/QmH
yt7Cu5/WwhfFybPjCDoXnOwUa+U+9yn6VAc33u4KbiyGFGl1LFv7k4J3bQ74h3p838h6CnNNxVHC
NNMu1ZbIP0vS21l6TX+GqbUo/PRv18b+1/qGeh8Y8REGYjxoszJWZvVCvzO9THl7cQOIDrRZmina
7JNmRGaBWIiBXVWzb6xauUpNKhQgqc1ZmvmTP+lfZnVCXgxQtvtfRJ3HcuRKkkW/CGbQYptaUGRS
lOAGxioWoUUACKiv7+NvFrNpszfW87qKzAQi3M891zsu0/qlc+tAjvic6GUHL/5WDNOvpP2Xr2SF
OQV4dvPQYO+tmvq3U7lPrOAwio2QnVxo/cB4szHgFXUGF9LsMqm+pL+mQlTXkBdeY+e+EpnclDk1
PX/t4LfRwGayMpxZgZrU4cyjAaycEbY2kK+2pbej+uY6KRfbKUF3WSJlxElwsLIFhT6TV+93Gc3X
zqj+1pzv8KG794SmXUY26hdSvD9cuMKw4VIhyNEws2B0XAIJhOmYL9OMl31jsV0D+lGt1n2qEmkA
SX9V7Gt5FoVv0Zx96qcl5EoW8CMiVnwnDgMb5JExt+TPEeA6YAomcre++K5nNntMMLaKl5YslCer
+OZxjp3V8e5h75/pQ8q34Zoj3WtHTrNXPLF/FmrdUobjPDKiL+XpQ5pn/3ryPTFaF27TzLyqKftT
sTXtY6pJ12JnOJRcJqnmAxoDyHjaR94GrZ4X6hHduBFYT2OVVUQ53WdTU+jsSbVz13Jp6aTg3CI0
4rvmyEEp+XZJq8k8docghb8SHyJWzj3yIr41cfUZmcy4Jn60LltByp+51ifRhRDKLUz4r4KRh0Sz
KBTiYPY04u+gmaV+1E18Gjp+MBHxOh2VMrJkXT9hGiS+bVr7kBEnQ4ScfTnuWdqRkheunMZ9Sdr6
xKlY1PCwAEjwIsLm8AE1H+VNXLRgOEIPeMIRwCCv14aHsCWMAcCSs0uFOzCEQHBBEfi4Q0ILnbAI
p6D54fF15/TsOtklG60CZ4lLcNOK4OjsEjcUFlZJTcSnUEgI9CI1Jz/oCFs4CU+IiUnYiSot6FmZ
mkffL2aaY1FbW8JaTEJd4LcV/gISYxImA/rnVXVzeaXxnTBDHXzHHBmeYlAO5z+mA7hjEMojEN4j
EvKj7GFAOqFB2ug1T5v1mHe40keUH+6IJFIv5YJgIHgLa4cLFNwcCAzjLRX4DPrM0Xzkf0sxeoVI
MYRNUUKpLOAqnXArgxAsi7AsSWt88+Z/Yv4A5SK8SyvkSysMjBIaJhMuZhFCBi3CwrJjDa5R6W55
QznHtMksMpUV+bhJzJdpe8uFu+kYyY9C4swgOa2wOZFQOhYKhBby8ymsX/lRPM6rOZ06wB5U6+uh
XL61ED+q1+xyp0RjZUPZ5ffGcymEkOV+dKR5twhED87IlyzXT/7kqnsIXEQ1N8pu4Y0swCNHocTs
4hTVvVBJNA1yhxdSSXENUUjELmXJQoDzDA2hBBYrACdbSKeu8V2aJamM0mBQofBQCjDKFEIKgZQn
xJQSdiofoKhWcColXJUthFUkrBUngj8m8FXRvnkRL8OOBAPvUuOaprN/nwC2EK0gzAXhSvre2dCE
uJv5S1VCebFtgvcS8ivJYcBiYLAIKIyR+RULDSEccDFCvQukqXVueSBznrAZ0oXCl9UjjxAT5AzY
4XeVMSgHRXNB0kph00yh1MarFmYtEnotE46tA2jzhGxzQdza4i0V4i0pYN9MILhUaDjYvsda+LjF
I5sCL+cIOUeK570Qlo4B8MkWug7MDl8mWUDh7nIAvKm19HZm67+mmKpA9Hxh9bw+fcI9DZUpHF/j
/jSF63OF8Our8tOsfxZC/oXCAJrAgH1+M4UNjC1Nd5BZUGSmCigrbyqOgdCEoCfefrIy7ptm+jiX
7ocdYTNSQIhKaMTKXgfW+6v9wxn0pSv0tQYJOeVCMSZD95gK1xgI4ViCOjKRRn0k9GMrHCSWX+9E
/ILWD6EkzcxwrxFDLx4vv5fQNt8qp/rhwBvTLtN+6vZXKsxlAXzZCYU5zy35E2O5sLk8r05H5bf2
mPMxaDo3YJyV8Jwxw929izxESE+3/yijP7oLGpgatnKT0b6GNtLY+wQmmgovWgk52ghDGghNisaH
wAmAKe8jRbiLEgBhTyk6GehvN99dJOzRf3wqoGoPsEq/X8hr8M0UkjVhGftA1vuaCeUaCu/KIGZ4
8eRJhdM0ujcFd6y+pIjWFlbWFGrWFH6WQ/pxFaI2qpnRLHV3GxZ+8KXyTFZNzu++8bqTF9YREFkb
3wZXrdsUYBeEPN9HwvB2QvOOwvVmVnw0zSg49VN8sznJnhYg4ExoYCwlWJ441NxWyie8enrCvdK8
cP3bDEITl8IV09B87IQ0RhL46Qh7LFp7eMDpjOHk4Ddd+VwinxzKtD7kwi6XQjHbwjMrIZvppYAI
J8i5qb3Spnq7IBqPXm1Tky/ZjiteN/ovOCwLMz0LPT0LR50KUT0LW90JZR2DW5PaGo+9ENi+sNj8
xPlrH3JhtH1gbUeobXxB/m0QknsUptsXursWzhukzbrEVYg2OpQHkc0JOktHdlQQ4u6tEF48EnJ8
EIRcWPIUqNwHLg+FMk/67yzXvFuFPycs48KHczZcPYNzGRUz0aT7x8FBmNQ6Iwz7oIZzLFx7LYQ7
Wyas7CPU+wz+rv7j4LW+ayHjh8D/wWgcHalQ86ixW6HoE+Hps+pNCV+v/ZrFqkOvnQK+T3K+FaHw
+BbjNF8IfQtUf2oeeiH3K2agOwKVNkNUuH5fCP8O1L8T5n8U+n+RHEDPY38lGMAtuP/FWTXarPpp
kOxAJNXBkibQkitQeqAICg757PGKlpnzkZfV+GkTSKjYQWIejaIzJbn2OZPcwgpX8gxCvm5rSTXE
xBtiv724Js4tt9zrMHhzPVQq1Ke/UVzzZJHb22l8m1yeWQ3R5M02OX2B4PvCaZNtizCQKtC/RtJn
57ayhv3aM1Ceg8QhVq5ERJx/ESq4y+MFXeXEtYj/G+VhIfDI1tGcQpv6kISM44vAf4hL71dlk5JC
VLSWYLgIbD4CwCWbdmvY0PSjYTDoEibhsPCdhaRL6GHpJW0ySO5ESQLFNmNecbxOgdMkoZJJVqWH
Dps67FlY55F27BZJtdBPuQ9atpsGgRc0mnSGSgYG0/cBa+GjIhxjS0oGPXK+Te3si1tgefzvuJhy
5G1a+9lKbp4d4Tpt1ydCMdzw13dKtH6HErMMV+sdgPqF9A0xX4I7CdLGDbfTs1Z0gmN/IChLyufN
ksSPSfQnscgAZYSBFkkFGQlGRgU3MeE1M5q/7mDzvfAzkkSrpX867Y96UcGvJELxQ+mGCW3KPw64
TBrJJAWSTholp9Q4NYCO4bPxsocfcd6lFzW3AYZBEk6dZJ3CsATm0ZcUTvOhNKlfJSNmAa6ks/qu
y4nEPMQC0Xt3uvfYW68xcmPGTwGTJ3pxBolcSfaqjljBKYfTF1WCk8OtCD0nPk2OKCeOnP1DY8QB
XQ7HNLIHJgYcXEgVJkBxJUV9tnEziIFhLXL2uSTDDCJiQfbMtY4+VsmOufb07nOEoYOVmmHiZaMf
08iR5e3FEEkcCbRZsmh8pCCKJZ/G0oefGYk1sulUsA65e8b7R1CcXJsi4JZx1Qwl8ea37veU24ck
UvEJGB4LFc9m3vKp/p0lV9WuUItZ/cx033sFCnD48l7RkRLflbzdTPCukgReK1k8479UHvE8JTk9
Y2FH6Ga6OGRJRNsgR8NbsaBAnvIvzK3BJZGtOgYf++JrcoAtso9za6X9uah4ak2ViL1ry3mPa7B6
OnkeIUbxVPm2czfCk6VZpWWEB1+abvmhDf05AnCcuH5Uh56YokNcUUlucZIEo7eM9rZkf22s5XzN
iTn2knfEp0ry0TCTQ42trAgq/6GKHhM8RYdJ8pIxDXS7NXpLJUnZEKl0ElWf+oLfmZdZdzqdnlLW
D5eOPdim6vN7K9nMmpAmxVfcmDBi4Lw9DsQ4F8lzppLsnCTjORD2TCT1Sekq+FB25LcwbiyCoVQa
mpBjIWA+S0yO2NVBDQSDF0mUIlzl2UPG1GfUs6VuzQHCzHeLJFE7yaQWwV/+FsnWK5hg67qgaW/u
dhX9EOyjyLROkm7FcXJpJO86EKcj/jpJDjZtx38eBSmVOemdQ1Q2kcysUa4PjaRog1npq9IzepMF
jHn4Z0niNiN6a0gGt5mL+KnosdIu8+G/H2SHScKW5C6m9OXWSZqXeFm5O8C39nc7JcCTRtFw8ouB
6Odq1sdQi09lap33//6xawrWcnOI31hyxPZEohjFwzZh5HxamQv5kjrO0/JIfP1cOSq4lz2/0qk9
mpJUdhhKnTtJL3vEmEOd/YxXgdeCcLqOknVeJPUcRtl9ojT9oDgaKDRBF5J4waEgLI3bwwTukQgq
pBR7pfVP1Hr9geJEBkorT3TQFtJO9NWQrOl2dfGeaB182YnYYLrMeEFUbR8118pa5eGZmNV0rAqE
ZUlDMHgKPUbSkv5uJQfOYJRmGcmGe5ISZ5k5nOzIeIwLehjzzuqvvULyMzYln33rVOf8L5m1dwxj
4xATRNeSSMfVZ21QGobkRSAELYb6j5blcieI+KiZLXZiybfr3CAPWA/FIaXYAJ+FTQ5eEvFc0OAj
yMiDV9f7uc0I107tLdBR/USa/E+WV9wLe3Pl9aGdvTbcaatrronpNM5kESw4DATxW257aIpCjpSt
pPelhH2RRH+wGewuvI+S9G8l8z8Q/i/FAuCjAwjECzCKIaBAFdC46af+pc2hPVdiEoiDB41YIIu1
PlDGyeFIHbyhLP6g9rtPNjaChKXQhTr5ezhZ9H1HqcQjGPyYvnepxGcQitmg9nAcxGI7iP7zHvBF
4H1fhD9zpm3WPhBNAvB2C3MTmM8qhn8ivN4MAVG9zNZAxDgWCjd4lZdDJvYFFw3DJD6GCjGDmrj9
Z+Jq6MXa4ODKPaIqnY+sSm+ZWB7+/z+oOf7TYZE/ldKvwOhj4euMHyIQU4QrzogKecQkFgklPgmX
6BP/mLy5Kp2eZhCJLbd7m6lizhG6N/qjL3YKyki+avFV1Ek/3qTNMFzT6l5N9Vs5Fe8qI/3rBEt+
pzVqv7I3IHgaj7e2ZVcS2cCmNiuOMLVSAuHOCUXXFaOaeazj0HmKTGt5Us+AYPpMuPqlFv/GIiYO
W5wcLnKOQiwdFWMlGqwU9a4YPGZUHlF6Cf/P7FF/O/bwXEEXHS3kH95a+YcZHQinU1vsIDUrLsYc
HwgH7wv6EINP3HnyGPBnXJ8HcYxosY304h2pdhOA3MEu9KuFlmQSP0kippKlLp9Dg1NhiDmKGAg+
E2XuTPQmqXhOUrCRUcwn7JSo9oSb9cSKwgCZsAueFJcOr23Ohj1s/TtiOfGpWGJWoYDREtNKg3Kl
YgKJBIWYpthY3MT6U4qfhS816BaDiCpBuROiJt7isr3oweMewuM1TW2ese7dAWs+1yhgiOWOe+6R
mlwrehg0MYuPL2bKLYv793Bemt/9xJkbZIP7zBTeYM2us8NJI86I4qGhKahh3LY9HSD5Yle0ZWef
o1hrUvQ1eUxK0Q9r+s/wDSR+gN6pVd8BpO2VC81f5eXuQ1U4GHG8rtippnUunfhyEjHnxOLQmcWm
U4hXh1Ry/oriAdsgzh1Q9wrfnnMbpqx/n2PWZnxK/HuCrCf/T9uTIPCZEPmUYvTpxO2Ti+WnQvfj
hCiHE43A2/dwXGU4sHYjIAriMvVEpPe62vUrriAHnUxBExCdfAYSlc/G5sbVG5Q39/Szzi4b1MRY
yLgX9kvfc6hbQpR8YiySlhOneI84jbJ8G0942T8FqVqB0pi56OBpIApndx8s76+dWJHaec8d22Iz
GDko9ixe2F6qY3DDbSdWpaHxP3jl/9Ejbc05dphEzUcbjPcF6zpKD/WA0JRfVn6Ldf+zs1x3Nwfe
P/ht4LmCsINuLgPNbDO6pxbrE/KnWSxQ3GQ37YgXqhZDVI8qKhVnFEVrXp25f8Y03icFVqmqWz5g
dt1t0mHxtfyGqUbGnFZsVBFaKk/8VIGYqiKUVYW4q9YWtKTM8Vk1A2YrGEQc/siu8E4CfZIfeh/F
hDWIE0uJHSv+z5Mlxiz9nzyLUgB+MLGXXzjmJdgeh+PModMwsW6lHv4t32ELM/kVmtZSRyx37WYL
e4f1NH/yh+nFmGssu03sb0q6/jZDxgdsRfjlivmrFAdYEoJ1iRVsQg+WoQkL/Z8qxRo2Jc54thdM
YqY4xaiGelKrWMbEN8ZHSuilp8RoOnTO/wyZl9KB+q/mUMrmgNUiOAMvBhsJEqJPN3RvYxEbeFTD
H3ySwm2J/CwUCxqS5pMSL1onhjRbXGkZ0rSRk8cgFrVAfGoLYrVADGuGuNYoE392ka+pTn9Rss1v
cMvigeFZXG4jz3lvcLZFfK5hEbl782pwRetmaEnvGwYqH5RvOPaYOYgGLscHZ6C5CsHt05S+I2d4
LrLlfTaMBwOmxi7yceu1mXt0RDKXkQnqgoxdvDtWh9IBP1tfG7s1TxaGOkbDfyyMdbmo63x2UK7I
7AAqoQlLNg3V+hybyc53kNyGLgq8QWR4UH/mK/otWFeZ5IsyLxd5Hp5e7J8gXFN6QOY+0dH7aHfo
9goR76UY+AJMfHaHkm8eEAes1nmckfVNWPvGFn0fdA+vBlH6sdTrthOh5C38NO90Uf9Rbsn+UnSA
mXqoEis/llhEXTVM918uUcEd/QbFTgcziijHO3gc7LYc0f+u4BaHtXb+Zfb42tIRCY/V/OU8uVsq
bopLDnWRs/xp6+7S+0STs6DDZKO+ATWHk1X344UmZzh0HIiNyBA9Cy2iFkFiLqrEXKSJBJsNSqRw
QHi1h4/fytfnGlWIsdyKtmofks67NaJhdEXIGGJmLETR2Ius0UmjYk8N3HxYReU4iy1B5I4Vlkcl
ukdbWExbFJAZLshMpJB02T3P5mDe9Y+yWP6xaJ35V6CR7OEkGL83RyWKyf4/2SRHXoeeYHr1hhfX
age8A4tz5Xuc73W2ZCSTfd5ovC6pPiKtNlvOqecqvzEdmuMzWRzai/844Ynd2TLeQ7qViR7TFVEm
2572mQnow4pD01CcoZgXPcQVyoki4RjIJwP1Jhj4YvB+GPNDVSuL02B+Bqx/ZSQTn4qB56FmXNM2
LG5T8AOXtRTLN4TnovscRPypBxSgZEwZRo8/1ZrS/yGa0AlfqLciDm0wiMaVQiVKFmRn9mC+WEaR
uq/7HO9oJgJSXj6a6zXfLN8JfmdMTQ7jmNYAjbuRNSCicnPadbJNx20KaWsf2sr+yYnpZS3YevHa
dERm4qJFbUfeKa0YMUWZmoMZLThUG1yq1Rp7m4oSOgaCcbJX4VAejCt52PZYlZpUHdmQ1OOK0XB2
LCgg/lgtb2cN9fuKx7VuWamwij0WeAs2jshesa7OWwP/q4EH1hAhrOFGxwWhhpkMdw9jLDe/bYdB
dvmwRSdbOcZEnju9DnlbHlIiIFgVUbjQpMjFEcvaqdFts1GehyBTB5cqDz5y/LVaRLbLHF46l1LC
zHdQ44ru1hPxrSUK3EVkuAMbz21E8uhiNtXVFmUuP5toG4xodCH4MDFj1nVEseuJbLdK27MfLNdG
NLxzqq/lwF4C6SnJ0vgPRQPmvcHdG+Hw9ShYaOf50vLMYkQI97LUxiXC++vh/6VibW8r462uppfF
7pFjYgouzfyFh/Z7jkG4EpVwhVM4wi08Z65PkBdjVlSmv4N1h5XkR5G0b71JmsJyX7nOXQxsxTNu
68FYfjZYjFvXvIA/8weIf/a1flsdC0nbzCeBl8KXqeIH37N/BKJGbvvW4+lMZV0WVJc1Aj7v+Yqc
ks5G5i96ZWyIyckW5fIk8uXZVWevtYk5i5hZscA0y1mdwgYpyKA0riejPhHRfJuZL84p//a8ouLB
xvns4H4OQVr7on11g+Vehsy643GiB3Z5QT31k6w+nTkkSPUYMl/EGpOm1NePQ3wGqHZFPV2k3h9f
WyiHy5pJiTvatF2jqi5J/lCJwfeyZXkzubBRbKaIbqoPjek6yDWnXBs6hMljZE1fZlC/9qDSeYgp
nsnThiaBeu+RTbPxaPdorJfiUtsOaiMDfr8P94GIt3MzJBfTWTW6kFZvvXJ65vD6UuDrdkXczefg
2GLyXjF65wNOg2B2X+aUWnoaI/aq5rKc4QFXIgSfMYPrmf4QP/xZ1UfFlebUi1C4WikYRineK+Ti
qWjGAfBxuoh6PDC5B3VjWOy6EDE5dy0bEFFk5VjLVXbLRGJeiM58EbE5QYz80cd1HsbnHPN5XzjM
NUWGjkRItgA/ZizpFrb0Fmt6Kfp0t+cA1Ndw95rDKDXV/CT9Q1tX28Fjs4aD3dauzKjuI1DFZpqd
U8WOapOHF66zxxGLe5qYn2xgrhZ298l5rUT2nqWMa2eCz+Cl5c6t4kd7Xuwns+lp0Z53VYg0vsMe
P7vBSyc6+a5nq4qemdJ6fivUhY3bZSDunSzxgxqYSyeoTaA3ecgutEvw/z4GyOvpZoVeLJHcmjY2
o4ZoeBPyk+EzCAj0o88aDGINDmWk+OZ/AIYBgYfKbTv22Ts4Aa9nXPozTv1A5Podln0u0LynASZd
TraHSVT8Kuc3D7i6hVH3CQQkMLdYu0JR+JcpQAU7ZibB6P0nhegfSHZG+9/h/09migAaGgG0VAO4
UhJg0xZQ0Rowt7S31Itz1kBO/VKnx5mGAeBons3L10jzgHapIOARrig9eTJB1aWiYEGTgvjtFtcF
AorCe1O0GSQx+UEIrLIGLaulMdn3PxopQJggFLZBmv/OKc48jL7NSNNzjsPA07Qs23coQwZ6FUPY
fuYG5tOzoGdETaVUL7D4pIRhBLZnrwfw5xDSAKLiuMfTcJL6hoEeh1UKHfykEBER/+HR9gBpuGuk
/mGSIggavCi1phpCk0mXqohmsC6TlEckBsRjQ59EN1IsYZlcTZJDqymciMPI4UziX+2GMgpXaiki
Kajgu25wytn6PtUVnP1+ND2/oGEiLaVpKct9a1fRd9FL8YUtFRjV3ZNCDIdmjFAaMqQqY5LSDB+c
K6sEyGQofIDDKJxFINqQVCNQoFL1t3aq/MSM4ux0ybDrJyZQDZ43Zvb4zKoSG0sTnd0Zv5XnNY/5
Cvg1xz8miVY0NnjBks7Pds4Fy87cuxlkFzOWh08B9Rdx0cmiZ6JuIGDcUFE2cM9RfAYZkwA9V4R6
6goYbF4NaOSMsSuWyC83ze7Dgh7MwcmIjqOJ3uuGVUk4MnaDFcDhhBq153tPDjK5hob70Xj8hgk+
YbxlNqfK7o+PeWbT2rREKj7mcYZ4y16/q2p8qZ4hR/DxkHvaDvxQ26mJMamqR/Dtr5a2UYqkXmQC
VHUmdiYa6TdW5d0ZSvFrWaLHeQD29KzpcXTgorj9RIlU1Vnkf7283jASB8jG4NWQJzKQtmTVCJ7D
x4fLEYWFPn+LRTZm1cw6e6T0nnziclAmf5xEqZ0bB6yW0HdgeoDTLRjKKU6Kqs4YhiNjzE2P+l3o
VO5FbP0ZMlBUUb40Vj2eQI8fa0qe+PB5E/tj8+hTohooEKbS51cUCi1DxRjNd99MIN/zERDXtUbe
IEbkbYIJ/XdAJe+iF7VNx7FhmAKGaFPYwP5CEm/tvAVK05TelWRk9K+ic2m3bX/zfvLhHMHQ7a7j
iGrpx6LjA0ibqmInwh43MdaJ2pOEdbnXbdfVGPgkr3yLH5KSlngzBGai32BDqoBwdb2SOPDsm2mP
P6rR+x1QDsG7wXOh7a0NDDn1mqhIlXrMAuuP64q6uGV8wcr05ptTee2q5N1BmcmXG/8vD7SSt/ji
MPkYHeO9ti+QtxS/J8hH07Q7rqx3d3HBn18HmIxhVSmT1Oc10P8aUljHhVePz3FoUy0cJ2s2NUX4
aI4o5kM8nllXX+K3pIIP4E7lQJhXl4okMYBu+E1L+N0pK7z95XrOBpvnskMhaeV/+mbX40PWGJnL
Uy9P+IqIBkYfKC8nL3Dr5jd3QIpT8eHbUyrSD92LZzrhqe3GK/dRHooplH5gIPRKvHxfGIW1K96Q
P3Ft4gSkguG1axPY6oAJTJZRvgrsyyljzHZd+th2RsJeUdaYFXdRHDAP+WQikh+g8KZiGnYdZP7O
YSjZmMGnv0T+s1VVrKO5eGbEUBLL+13VPI50YpG1jf5ZTsbhbnSfAne4l38mw/pSQ0RIimemHxp/
oQafZsdTBB5hQwxn+DLDpeR0Vb4FmauOsOYUEPGpoEeRgI5Y9VYv+J3jc9j4Fk3wcesOh5o50Np4
v6ja4X1up/zxeM1tiwwhnu2kC4w3EG5WuR9mzJkg9pLfJrfkhFrXkzJvaDjPurXW++gWB13wSctL
FrB5y42oI+xNmgdcv1MJVLw57ixuunlbeSdsy3+Hmv8mQxGQQI11GdRmmah65fIU7FxqNixZCpJv
tSe+D+bg+Zs0wDajuN+eg6PHw36TlBxMdBz9sBPvW0d9dWgQ+nXtjz4hr5SNJNwTvhBxwBErIIqn
E6Y27dq8R+hkLvHQ7tlb0J2d4mp005SyBZn+4AbP11swOHwHcFM9RfbUQVpT14W07sBfeb9MM1HR
NToyPhnODc/OaxPYtzLjLaljxEFsVBJqTIDhYotBY4xZtwps8Lrgs5uqiI10eDJX7nyY+uC/fdJg
rSY+skTtwfDXz64cz2Y1xjvbkm9wyIfSXvS5ecsXeMQM381DmeD/9RLmZHgQ6L71WKP67aO31DTc
2KQ4bGt47ekh3bg5fwQuD2CVnO/wMqyrpv7LoKS+Bevmx0qsufSITznVq8JCxT7dYJjKGCdPB/4n
SWXxSwCLCjjlsne519GYn5JaXYkjYTSOh7OyG34dLT8V5DQshEZVGltYA4Dndzc1kTJUtP426XyZ
m/4WEXfZFRWphZRM+poP67nImJ5h2NpGSYLrzcdLbQfWvp7G5WktOKMaXAbnL71GMZMJHLgq8kYQ
cqvgV8v3Z6o1kdl0fC45uRzIi6c7tJSSU2rOS5wydCvwKf3tcgY1cW9le13kvyitM5hmOtNJsfp+
LOt8IRdEkqRhyHRw6Hp69XEozKUqnzqOXS3s7rktKTSgzyG/tADJcz3a5760Fj4YQ0G8Diqf8EfB
MTM5WEqrs9XE355thq8OhzljfS37ynytfrK9mW+Mc/O93648fPL1gMjTfaUhWliNmDJugghN9jbg
UGY2QrVb1BnPU8UUvMcesoM4TnbRkBCisbP2wMGMGVm/t0AA3jRBkOcknG+WlZgvWV3QIeIV/+yG
QrA+hSzoPQsgqWCND+tEahGByItAGJbTIRgPnqcau31Fr8veS6tPZAU2OS1dzt1G2f5A8HTqrkWO
KMomOI8XLA6ewwhZgsINEad9evM07wdNxOWoM/bfDImZ6wdanaJk+TLyvrgEubHt68B9bUt/Q8zk
aPnA2V2Kmyi3oVQcTUte7yHNDsf1MEfIH1hJFftc59SauNYpztjKjdqzD1PPbTj16UNeOv0QL8R4
LE0IHTx0vrpdWO6nvnqkgRKmbY4MiBvL2KJMpVIn4bXdzWG7gR12/s4mNl9NQKhJbfuYQn1vVxrY
XyvDTPfxSvAaiEdaUeqeVhSfAInbDfdgoU1XKeXhseBACzHH/j6c9ivQ7IZ3tP+Y9y+khDmMJMP4
4DHY2MxGAVrpABqorDJ2Ew3ZIbfSW2ajZ43DZz1oc9dlnF8tERAtUoiwLJ+pjnhFg7VSqOH3S7Wt
kUYdyrJ51QPn4W71/tJ4tWtosY1Zih8ae/rBRPHUUnxBwhpLRltJnaSxtLLESY7m2WD2cVFZeGJh
Q7R0koeBVTEg491h4W08LJlNOYP9hlbFJewMI4LXaX6YpgW79My9k8XMJrVU9suVa7IbdzsjyMbX
mUceOj8zvK5TPzC+0RQJENowVoq1LUzXfhncs4Q67c4m0RlZz1woA0qKcSOSFII55cXVttTYVYP1
mydVfcC8/65zR127YF4vTAZ6x/KujY1r25tlyxTeOu6QR7u33uPxp23AFsf2RPik6k7p9GXxPh1O
k4WSChkTAZYrOnLnUnEJ32mAgKiyGdGEEIOMr+AnKv/v2FKdR38EdWIheBdrj3cA5xQ5qEUqMOes
umbOORpNhpvViEjPoHfc/Ov3LfPasH/Nu/CvBT2AqelKVYS66ImJJrE1BvFc3WJmOTHFOBvjUNRY
xfppVNwW2VylGatyvMCQNkZ+YD7/YBqkmytVrLwscnbLrEzYMz0yjSkuhmW9MT2f99Q93UnEFQdf
T2hJevziLAE5W2HTXdrxkhXLNuP5BMNb/8Q2Wp7czv5lFqyfLebSCnaStEl1LYyUc5ZXjjuME7D6
sbdPAmYbfMOxCdtkyoo4+MQDvjeyvD/aa4XwDi/GEYitO1cD71XqQxsGxO74guTqNgwvanXzv9OQ
v/U27/XWMYGISQrXySgCFbVJjfZQsRja4EQajuy7rAvnI24HBFoHekYIwQ0FjXlGR+2Eu1xdovvH
SaF5Z3OeYExhLmmqyX1MdUaJjauZlXnTp8v4GUlHOhGKD2JmQgYZjq6s9qry3uOoX96YEeIotnpy
/guMqkNelQGus1wMm3sPt/Ru0/tefzXahEdI62b3KA1psVzgSpLV2EfN6FKdV7xaaXTOLd98iTB2
YcFzzhxhvEdNaJ17Fp+YjN846Ymy2NulNb8UYfI3Uk+0GYRPo8uyzY66eq/jFFWKh8g+5It6bA3o
MIdEzjljkJPLj2sMuZyF09KzZaP7sm8X0jRjsNJBkpJt5aK2NZh6tPWMbr3BoWgBE9P1jngBdG+g
CvY9HAHoO9keYwp5GjzExHVYIeyJqYgLmg8e8d0jQ14hrU/JpCjPWTvGb5ol/0PgVf3rnHKhW8eg
PHAdEy7BYwS5+nQ1mOS2y5EBeR8aDdvWvHwdg6xnW2a9OKVXsksvWDW1Vn0d0mE9cW3wQ2d+4wT7
HMb/PJwS57rv1yd0z/WRtyZN4fLX9hbn0YFhxEfM/QEh+XOFaYXqMYwS05q0LEqrTYhX5HVyiCSP
UgA2mns6KcfrAnS9z4OcdVGIG9Lrk+dxgDOqwt6gP7U16J5NmcJPw9vs6IM/94oq9Xk3+xGliau9
MYCBtlGa9Q/0Mb0VbfMQYEy/Ma5gDk7cN21KlA8RTo6ev762wMQg3Od9hRdlG7C7f8jL8V+c7me+
JlSauNGldVLOV2n8aE0Np5lujDZGmTwY6BGJzHPfSwwcgsAO7+MwqUeue/UujQabJXL7hkg+vrBR
3Nlsni42yWBHfCV5BSBvyY68XxnT56G+GIrFPmPENu24jJXEzGhuIqFPVbPRWjbUBUUADINCxq/5
XZtzcJ7pauUegtczKnx8kBKv03q99s1vZUfTp9FRjyaZZYQTl0hx1RlGz6CBPcp2c20iYAVveloZ
6s4zapDZdc5uO20KvnLUoMFB6QAf+TK8x+Gsn82esx6W2x4bsu4O9cIQi54+rrSqu+shLA5jSgxk
tJBqu5YLp+wZHN7NdH2os7e4MeMHdErGg+MR0lyi6muZPfemHXhB+itRonBmYJSUE9PJsDmzWjRM
761uoZbBpHZNl3/BBPLu9hLUoeTZ6DL6pxjGph0l2y4FT3y6eSvAX565PtMstbpHDCbHPJ65YbLs
w6U1/1TRFNKP3H/0wtd0ZsD4kvXXf//WoaPqpTfZj7Yx8vfV/3SH8YM5MKJIwSFN7ZlkgPhaa+WW
PMa+yC/Ovzor/B9757FcOZJm6VdJy/UgxqEcwKI2VyuSl5oRGxgZAlo5HPLp50Nm1FRkWk9192ZW
bVZGi8xI1iXvBRy/OOc7Dwmt89Rg4HDZoJVZlh+w9x2S3mgZsEDl6SuedBalHObm1k/ZDYHh5JPH
14DYjjy+oMYoBqaSK8VgOUhvpFTVbyd7OjYo8EmcLFetTo+JGRPc177xUE6OFguJu4YCpLCc17Da
Ijq0UFVOzZ2sh3fbZSjVMMsJQ833ow7wJonsPSwVemSyZHJUux/43Y6knYhj1bcBUWD+uW7L8ZVs
Aw7BtnvihevbVtrFPqiT6TxMn9noj6chX8405bK2L5JHY6FE4QmvVn3nHFNOA57TOZghy8gQ4TX4
64xi3+dtQpDJpo5BkGdJyNSlULdCwUMQ4gN93sLPlF8Ir4bwY/LIQHXZ7SP1zUVdLJFJ1V2gXmpv
BFQgzxLR32qwFPFg903WV09RMD7NNYQINsXqDCfsVGcuOcRG9GLAcj/H/In42BZXcJcWz8qzz9Ih
FSXzzHOrjOBhCAtuEZghrBu7i+cpSAa1W60dwzqD3mkfSw557QTGtYtpaFlWZTLuLw0w6lXBrJ88
EhvXAptbtnrvRUBh5jtBsG5bnHwCiETqLceMHvAyp82t31uUo4gbN65Mb+zCGW/6Lv6ektN89Nom
pHBsPgbND4DYtbiZYmKNjQT3rca4c8JAC+V7se7Kwib0geSRG1KDsU6lPp51O4+ODmpo9sLRDVp2
YgWZbtYmbuHcbc3btMB5DDbVWfehS1Yd/fSlHPhZM9u5n8RYXO0s3iNspij0+m/aTImAa5uSwCp4
GWwcjMM8ANUbezzgRMCvxyDKyaxBnTMgDO7TJDz6RebBr0YllaDiPYIb34LsiT8cX0G1VPpHMCMp
7VoZHkPCjEtY7BcZfDMiK7/0jD5uuqb7+QX3wtodx+Lk9pZ3VoxyD1ZjXThe7RP8ZKa45UKrUi4g
LaN5Tdh2G+D9EbCW0SLTu1HJ1sKU/JVXhDiFq58gg+SaBZT4Hb9o6dslAi8m9TWiK2+qxDmza6SN
iibMCxWQLKZDT7i7y55JZp2jpPGnwGZkSLL57NfZ3vyamE67E00n3nQBN7fOMw4nsCE49dtDpoho
YDK7d1B0ITAoQyi2FHpGU3tHToQXzGCfWURBwW/KCoHJiGB36tZTZ4UrY571vTVSaKYm22f0j/V6
KsoPwjd42g/lXeN66dZaYjasGvYd23K8APXBhJ2UJ3nLcGnCoj+aj4TWC05Li+m0CcYwYPrG++8x
JiKUnN6HZlDM9Mc+tZthCL0nzEavhVyknsz+zLlCVpTqE6HkRCoZeYKYEzkQ7hx/n/Ydot223tvl
xA1OtG22RZBIPkJPyiLW1ZFYy2yff5BWUxwyK0XiEM0cpwIQz2poWQYOMeeSNm24NFOMCrwZpmPP
UvAk4tsZa99utOx+5cE127mmu3a0v9B6agBSdij+/BKVjrkLdYxnhmNhXWQgJETJDsrwF1qQj+VJ
zd+0FY5PI8TrgI/oti3xwVPapU0uT2HNfUACfUPYajfteDumtVU/TNBlLhEYt3snKUaomNG2nNWI
GgFULunz8H6C+mOumXJywEEnfzUiF1uQwr8nEnM6i856rDhQ1jhwwnUfJd8qnCprLwiN44yxcM2Q
CTz3YOFi7NSz7VmvQ+eY2GIh3rg4zCEiz2c7XORlLRlnHVcvY/G+v2VWmEJcK5qd1+ph7XR1dv3j
3/3xJ2azJ2I4ysukW7A6aRDtirleODJEOvMHWhxQGCjrtqMNuInV4HBvShDOoSZwIXZgY+GzxD5W
V+cJJpFrN/qsE30OBYucSEcmo1e2GPQ7wH67+5llk9WJZAW3FINEGeV3OOKzu8wJXwezZn6p+/YC
aulalVN/wOY57O15ZK4TUd3MSf0c2+ZzzOVy3+fRsyrdER9qxADy0Cd9fcuNrT+PrXc7ZV90EkaX
oB+vdKIoXat8GxG1jZBuGrAluu7FSmNxybvwWUE8e6CIcR44JPp1idudkeWydyoAHDWiRa1eqK9+
V2J0K5L3aoIRElf4cUuLGNpOqfi1Fd/cpohvwgjzh+fWnMlL/qPZv+SB/xraiDN5Jx5m7GWrVFIl
qt6othSPb043pGAL0mIL/mVSq0iOV5W4wV1Vp/MaPMKRobkDl5ovY6dJeKTNPbeyJZCmxTo4b2ip
QU9F9DruWHUb357yXedDdCgCKkZiKNI7yA3gvrGJb3JlP/rCc589t79g48fRJQ0ETi7+N4ApuzYa
0PJ7zAwA4O3qiQiH2TskQr+xZqOhyzLgUfU6JRtp04BUils8cjQHZfzWpb1xlvoQZFpugdLeY5sm
hse89YP0CWkz+kYeC6UNsJEHZGq1F8vOrDNiuy+ycHykpPkNOfEIPPVNYaKZqyULK3nKoHu9V5mz
y8f13NiI8+eoYNctvoGZ+XAVcmkjZBpCgF9+aY9FCsLcBEf/qpeRF1tX4gINauQ4yeI7NGVwm5ls
wwN3IBBY5QZvgb2xGpQf1QxpPozVZ3rt5NpqukloOx9+Njhnt594zOnhBDC1W5cdz9h+7LiMuqPd
yfwlDRg0p04wfMl19ZmpMVnAhXnywsI79KN8iHNn+hYzZpuNThNUzoNuTHSM1baBON8Swocg/gvT
XO+aJvUtplT8CJXTEVgIBkFZeblx/ZEGWPnjxgyqce0gG9iOZrVnomh+0C8x4+TZeKeKsCEUAQSU
1mQ24mlzbyK5D2/HblafCx/TXMBYmROBLWScqY85muabMTaeKCepEtBdPoQQ9QGyRkSl2PxeISKZ
O6MFBOlNfnljGZiomiRrdi0yzM1gtvvah07oRuMRcS4dSo9EV5cj+bOQajY8XohWGlofrSNiRqmM
E3Yjazu24YUk1PmQ9XI+4coBfpJ69YFw++QCH+nOL6qdpuD51mXeh3YBEyADdTceGdEcrJrAgW9o
9AifSMjEaG3jijruschGe0sTha1uSE4NkwQEYnjTuoy5WdjQNKeNnk8qr98tBxAqekNcu+a5q8r8
0UgfVaiT29ZsYZ6Z2bS1dLrMZdUTlP99MQIRSezl1yfbFJC5UTeEcLncjQXT+ZUPWV/p9yFoXif4
JcTQUqv/cBwwlO1UMW2DvcHyLWBVWTgPy4nN7hPXGFyoac3j/49O2D8C0Jq0vCcLWZzFgHwq6NnH
J0ukLdEqHqzR+7YOTlPJdLTnWfTZDKY1QLToMoV2TcmHeLP20upc4cJYzW38xBss73g2jNiN2vgw
6CTZgBHB79PUuz5oiqeRpHRFZO3F15BgdZCx8SAF0B9mzFKS3B2wcmamzUeScMBHzEi8zUC/Yks9
Ngy8o6HUfxZqxVRkF7e9+jnUvsR3R5Sf9X2lSmcz+e7wlMR8NIprdhuUMBJZCVIMVDI8TyRkrHXJ
Mq5Ix5Ew587bMahssK1HSK+DwdrKBDt4W5bJ3tS3bWZAgJ2LjieiTE5REX/NhpNlue2aMxtFteSa
0vI0YuXf0NtIJJCiPjWMCdOGbzWFTVoV7c/GJH4BRwjiIxVjJkga6Cn2cFuqgN4mwuGakf9lKSQz
cxvNFwWKr3jQKdqKusQWWoaIlHvU8KPCRGkF5OmUNGBM+qKEYy2mT+ZIHDNlUOPj0ePDeMvQbju2
B+Qiib0T0+PnrPWbRxRhFA5TqPdFN9Cg9/JUWQpej7ybRhtlWGrcA4CN92TWjdRa5XiiLjjE4WTu
6xQjD1UFs+lpDM+zkZ+tACJCs+Ql6FCWB3MI0lOTimKPBgfChCKGx8PbVpbdzi2z6Oja0XOc5/AC
GZ9vatR65CSbF9dyZ2A3tGyJ60R7s5k4NOj3a9lccvIGjBoN42SwjZZB9yD8ZDvNdnBJKo84ELMs
uIHU0Urn8ei0BvKhOSp3OuyaVerW2UVFgJ7K7Aoer7gP+mahzGXersuHd7fv5DWOJp/ZDDedagi1
T7gknky3R4zbIJNvkpxgoDryVvhHcZElelzZOjMPaKTRtshomcLX7RrnCqU4G+Bt4baKfXMDuiJC
1zIY5FqIXIn3ur+JiuI2Tl8IVqwIuBX3Ci//SnjdsIMjSsIqfif/NBXfnQJdve8HE4S6oWUhNXwZ
qQ0yRK0io8Sr2lca1fpoZ7Wx7v1uX/fAMlvsYiVktaJW06phJwDGZPA2Q9ZNR+kGh6I286Pw3hi0
8Agdgh2WJfaiRXEUVvI1Q9fS1qpizhKnjwXvXADG5DZDz1e33g0UnGu/KBrtXltHAeCjtkyboTbI
vym2wtPYhLddwayzYfeCXYJQqo6iS/AYvXFjeOV5+7VLEcH755S1XUVPyd41blhuFkOmLkCYSePO
A2tXwT6+Bqo2ISyQZUNzeSC7nuBNJC8uTvZjjdgP5TxeAsMBSNiHxMsHXhPuylhxjAj88IHAdqA8
lLGAZxLM/16pkWoSP7id8QSujALCA0qFz7UO16yp/W1qhksIdTZdW89b+4EXXa2xqDcxW1/m38nO
aqbhKYygUZa+9dWe4GRgzYe2KbNd5box1qci2XjtBCoza923qhzK09w4PxCpmTugrOgKfSHeAoxR
G5m37dH2x3OvZfrAeOvRy3G2T3FVbbCn6kNi5uR9huI6t/pdGjrcS63cI84ewshGBo1lkT2J9pG7
3Tx4DTpU8NPrMSavZepMdHWRiQHW7rvtkLrJq0MMNqKx49AmbzDID61pwJurmz3WNBR2fjxv8kU8
mKHDwzceN2zWTT6vtV1ED2k7UVmwZZR6KzHwk9nRIK1AkAPmNdpo9P1AqqqM0oWFD3rAoQAODx6P
gbNSgUGIJ/uL1DAfhR8m5yDgd5Roibq8QUsg8rMzQeCM7QBjTQI2To/UgHV2aw/F84AESnGyrqoh
fGvdyN5kbbYVy/1isG5w7fRLL0pj5bgJVg/1tbEsfysSJoJNE++6FOlQFqJC9ABYkcUNtHV2+OkB
jTxjAUbmNycHAFfUI0Glr7Ybvog4HFF4Ferau9YWmPuW+Y+xQ/VR73zT3ZFWv0emqIClpwqCsPNY
hQqHZWR4JCzxxVFpzTwNh3bDaXcbsKLby079MMpJn33Fwztrrcskw/e4SbFxz12zR3Tzmplgw6I8
hHDSljeDwU7Siskg6QrmSoE1EQwuSVs1xONUalyPFdf6EE+nXNHh44O4jG3xYtRJvuqnaB/lLLYg
tjDriY3n1gs1Izs8LFCP4C4mwllj4K+vlWdzK+bhLhptsS1yy9sqP/PuIuG6JIujhGdWQSNfa5/d
zEfa+fqqCc7kyMd8YSLeWGGI2hokzdKWXwLV6H0T+qhN56YgNdP5nNt1fAFC9ujVNpr3tH/EVPq1
5P4Ro61uuK4S1aCbJvpKLN7pgW0Kk0EMYwqsGxJr53ZugIn/8acxOf+Rs/E/kSRPU/39H7+/fyuS
El+jVslX/fvPtJLjt3/8bgoTWZlDgMj//jX35Od/sQSr/OP3zXvxXv72Xn77bZN0//E3/5lL4lmf
AtPi/9JzXClcRwb/N5dEfPI9W/oCC63nSBE4v/9WVkrH//jdEp/4G8/ypfRpZQkn+f23tup+/pUt
bTsIXHR2CCNs578TTBKQcPKXWBKip2zqMZP/OabvCl6o/vqOuCFqeSP+FwosNn+MYrZmmvwg3vLW
UzD+ZPBECiFyjNQkMchjeGgQF4QPqp7lZ6ja+y74EpP4sTKN6BzG80vWyX2dUJgaxja9zIyR9EAQ
tkfzH0J9HcTLUvxlGuHp7O7TWZG8uA4yYwu66wwIV3b+Tg4GmH3UGTN5Z6k6UGQcM2nfS+XeukSx
DY1z74TmrVOtLBl9jFHMkwM4Zd48+sBv5hF1lrTXDqH3GTLqXH/M+eMUEXNbzHsX6LfnsNut/WMX
FZcF41Y640tNvAXZlVfpcpZN0z4HagjvmMim8Albvg/N13kiTv2ghvSuCB2CvuKAAZ3LI4JID54l
+b2OvINdt7Tcbv9FEzclfPUGGWyE043fKpTHxsi2fqG/GhocaF1cnDTf/nL1/UwP+q3simuVkMnC
R7N8UH+GCi2XLBfX8kF6wgtsLiiuHC6mXz/ICUdkG8Ni2uZoOKNSIp0CHDU0d+403XmK5W0cI+mc
YS137rrn0/n3P4BDaM9ffwAydIUncUP/xwE3TUDVYSVstnmO1DXtDDspkH0mR64LAjG27gAlyX0X
zte0mV/6kmgMJobGscBRsvJW3ydbq90slVz3eJN3nhkiCqjmy5gr4LQZMnIfqKxAalGQR7wG2Vls
2GtPgD4xuLPYRbFiB6QFII2pqtA9hIAJGmByiLVCse1a6+s0MB9YFFYMw/YzTfSa++/VJtwgxJNL
+uiZmMLmBBMp+p/D9L+W78TB4luOIA/p/32aPmv9rt6zmPP0L2fpv773Z8iT+Uk4ViBN0+Ji+8th
6n1yPZt/bZqe6Xv/yniyzU8OJ6kV+Agf7EAuwUz/PEr9T/yFLwOOYUFYGd/1z/P+5x33Z0DXv/K7
fr0DXY+T/Jc7QAawQ8jRcAMywpjk+WL5+1/OUlrBWrm2tNANugWq2JwI6nUwDM1RzpV4axGo3OsZ
TUzWtQHhkFPNhEOWibcnoIp9MMxTiPYFC3SLaBQrset9LDkEm9kt3upmHnYJ8w02OrggEQziymMD
X9qMun3gJ8YEDQqFdSIegA1nt0UL0SmwKlyYZceLOtKA+lXZKLwBQ0cr0KfpJiT3o2SSCjmPhlDc
4CtLLhH3xHay0gSh3Gw+OhojLItOmhPbDJjA9d1DnNrBtxRCc0EqAQoy0ywok6ZJPnpzktyB6yA3
g4csnrORfY6jQfIqz6SHJA52iyKmRM4fkaioyZuhCWxsuKP4i4kDYVq8pMkGNinXuOBRxhRIPnvf
qT/aSCePelHZBn1PdIMK7W0VWQ3hGKP/0GjTBasWJcGmMiBorbkYzKtrMLZemRhJvyZGX1KL531I
XGEOYktlo78yGl0e6zboAQ6FnXpkCY3qs+ys6t2wjemGZj38EqSje0xZKl2LXtndtglsC4KrJgyZ
qedhhFB04ye4GdieYO2BuUZbH05Q/ixPbDonNx6jPhEnOWTIfm2e7IgTxwnMqvTrTTqwR7+4mSK3
m/DU4LsEd423fa5De5UohO8Tuevfaq9gOWEUun6VJB5MWwcAAMsy9koOz9l8fI/rhmC71Ay+IBLQ
pzQsynxTtWb/ylyHaBV069s2t6B7G1xjm1lNWFUmAqXOXambgxP2rKHaYIiPVZNMjyNR00dQDOZ1
rqlkEXhi2N/gIcddxO+5tmc+nzSLs/cKR9NHb5bjWwumD2Ep3cidIgHsS5V3CPfKOEhmkNis6mFA
EOa+ohEy1KarDf+zOansB5Yr/RIbcjxYvcbm6LH/IxXLDa69lMXLQCYAfvoQXdQ2CQfyjA1yaq+1
hZ+JyXsmNdIwK7m1BDrK1aCqgWFPIK6dp0mCGKfEZkjqhyZOZEHLoRLvriJxMNpAXkie63xqGX5B
tmH048MgXWfEz54dyzLfxFSx8KIpPLpDJ88mMLWDCW+138+iSa48Sc1TZozqkrjoI+Go0u+1s6R1
cicUUHmZT9diTDHPVJO8GFaFmoyqcJ85NXSpJDTyZ3DkkAzLzqzsNVngKZA8BQAjZQe/T0ISAJJI
4ffVCs0r/hpGuh76DC8xNaq3ochuExamV2sqg3setcSI+JSZ6zrwvIUZ79+7VQBXPU/8HZ1VeNae
0VyNKlF3QwS4xG5s7zWIXPObIaf+yRs4pqKUuCGGsPUPCysuv77lvviBb6Fa9USGY172nxuUMz/s
uOpQx1QC3T/E/0dYRvUusxfAKQSnmUgzMzsgYQDy3CIlAw/ZrrXZRD2O5KZ5GoxRbkumvHo1NlaC
YzOqEeIw+zr4gfapSrFdVE2G76/pkAZlXuJfvDy070pDhUe71CNs7aY/mAaJMDIvkr0Fueq2B2P/
MXm63zkmsQBWlwRfZgyRd77rpntrNBIoirR86AVja1xZWRx/Tsmko/IMe3WGQ1Kd4gr6Qk/W3aEP
sppVTlntLNHClZotuUNo4cLWotEMsFEewlazYSLpTVzQ3/uPHYEKP2oK+yetQG9gngLAjuEkXiCH
c+Ghyijzb4KNygX0S3dWaRl+hjpdfk5Q4WyUgNmEEM7fCAumRIVHcpoI26JFIPFKJTgSJ8CDoszy
rTMv6520aA51H3Bnsn/jRJnYOVkcYiZDH9fOTymPoBVwuafamwlwNQQJx3W7pMFacTfu2sFfbnWL
tnLuymRHKHa5NQ3iKXqoxUyt5MKF8rMweVF1Xd2SYVZ/8c12njZJnlivdtKniMJ8Aj3muiNvqeja
K29W/VF3Nm9Pb7wOOPifICJGB1k1Yp92g3/tJkRPQ93KnYh7tULkkaH3wV6oMWhfZqsO0VRBFWcj
KS8D83SQ5A5yWTG6e+3GKGOkCWXWdFBkmK66EbEp7gQQrJciloz6EIGOd5FRgnbWCFddaBzC2fiF
nZ39KKm/jH3WPplWpV5chDkXlFtgk6Qc4aaK8a3QWKd8q/ZO2gIRLLDTPxPZET7Gbg4y0Sn95lzY
qH59CyQeVE2IpcQCbGrVzNu+q6dby2vsPXgFcWmTpHgbetFve3jJYi0MiI4YFFI00cJilDgFBhTa
NrBz82wNsEt2RVXMj4mwU6C1cNK+CyS03yIGa9De21LmeyRnIPz62KvsTR4ZS+SNo8Nnt0MEFB8F
0gDse+4w1rdqLv27IVD5fajt5DtGIepke2xHKL/YPbkpmif0NAZAY8i/PUXToyuHCgMKTmoaQNJ1
BnCHTD/wpoYxDNXU8lYqcNTOGvpu75kR4QPeUD+ghrz4bI1LcOHjqNqj6ys0CKNd7spk6OqVM83j
OwkZxabsArvbZK6TXCM3waI7s6CbYW5TAFliHzJj/+K1wCu48uXKbMA+RD5wYAaKT9Y8FOeWWGms
LYHNyrXsvROemPFW85DYh9VgPOqs0HuOZ2gQFtBDjK/JN20wjE5xv2AKi2ge1Tg8iGQAaFsHpG1i
cljZEew6LxbRlog6vRsLxJhT1kTPkRepi89oDU9sOCCgakCPLr012/+ybADKuZX53uCP2Lp9H9yT
vRPgUbCjjUIEsKra1L3lnxhfQyvedsFUbud5zthJxSZexwSE7Fah4d3WxiIxsphQky4kYIKWyQIv
yQnmQW2Un7xpME6er/qtqUbIAqM0H0MdxNtmsFz0klWA6M3J9tk0mMA4I5KTrJartGv7Z14KtFon
Z2rISBjJm5twzcNCrB+AZOpNUKjh1km5LX1vdl7iwrG/itAFZmzh2pGKkK8yWSLhB6R1iVn4B8Zn
uByAcf8A7effSOTPz2naktoeRdAnEETtGkfXp6imZPHSUBwd06XDzjMKJ+rID/aT34NukmiSrODc
Cn3vinYXOoGznQLL38EtgKKqyq8GLtwasAeAWRR2PjXZdlCpeXLTgkemVVQ3njZnFE1WeaotAS+A
rCWQLGWh2EqRb9q1JJQQ+YM8KW5ZHqORz/n80aQ9caMSHcLaJ1390sn87BN+7Qsc8Ze2gDmSYzHb
MTE2CNNhoPO3tqANAjtj4mrsDXNszqFmIzXhED1Fc5M+1z3KJ4SpPY4+yLI3aKnMz60fxxgsKo+A
zRxeemAvO2XDTM8GR+7Vp895i51KkQeE6sb2yXu1wRTK1AR0Y1uDifwQmuQly1KkOVPZDleT7sjZ
GsKLn+UyiE0lOa14hUFs2gEV1xo+evnOSi5nfA38iGMcNsk3JLVw0NM+xrA+myog/tytTR7WlEH3
/8n7ZP39fbJtUzgAqR0nkLbw/jbBGMLIKSTqkX0v/fCDRQ4kODfjvF0JG+sUy940ujq1b07r1jGG
H6Y7c6swU/iRGjmjccHqaG8ONdy/SgRdvSFJgI87rTpMy2WQNC94941X1AXySXoBan5Zkpix5jWL
dGP7dvOI9h0Q3WjBKu9HMzzUFrAB9svlPnfMZte72DJs5DA/0L7Kpzo0EmSb+YTO0qj7DXi7Hhdw
3EwsWFKu6qMKpuKSjol6cSKbEQxOifz1379ttvf3yQ/XVxA4ns394IjAspfk4V/azmlupI3YMz5U
LctLDqpN0Ab5nW03FZpyZLdGBzq41fZwidywueHX09/ndmHMEiaCIM+RESSQyJ/ZspYjYJXSRXgP
BoaZCn7DTZgO+bNjGOE2MFnxdNpzDUCIAX6NBGdKl5LSGjgG2i+aPebuPsUaN9JuVqlA4DhywpGl
hcXJ0ryROIA2bup/xnOK5TOVL5OQ15D1EyCyBrGfG3QrQf9zWxlqeJggSq3DBkj6zEQHmXpFeCqw
B1KmQjzbXsA4vWhCSHauyHZOnmHVcmrMxz2J6he7hXMpuujRn/rsmEZIuo2esCTmWI+Vah77IXwZ
U5+RIoPDOse/G88NK5Bpuby7TP5wMx+/XR1aJHN4eXaa51rvQMtzO6Bx4dYQy11i6YZdCvglnNlT
UcCX6ZcbC1k9aVB1gjSaqwJAcehBcun9mOuv0wZiA0veMxfLmF9l/cEZxZ1sc5L7Rid/rzuMcZN2
d73QgCyXPMOAGEPMh46DWDuUW+57l11XOhCU6IOaaJa0ZDWg9a0+wxpwEe3xb4wEnUDVUbaKzJAb
1YvvrSQruracxyHLTwai8bZSNxXBEZlBYgT+EyKRHF2tSoxZe9WDFzOISSIQFiHgUCc3ju6MQ+cP
5JFVobeJrSjYI4d8EToNsXbnWDOzL2kO2b+o7JQ8VnZ8UEHSfoVwlQpuqnl0UxXs+nZ8i1q2WGJw
LPofN9lRzEY7x9beyq/F1z6CqRaNcik1WKZmi2V9wIzIIjbwnyNgchCWkMRD54BDDUCvJn60msio
a5EBWTA5gUrSlCHFWXluLNctFms2PCOrFejMLQY7ru5CXlVE4JqL7GTbFAF5TIpY48rDqgXhiL51
pthJx6jbo7NrnkobELw7dR2UAIPFUJygSm4NUqyVzNh/kcgjtAHFZ6q/CLyuOy9gZELkZnAmn7D/
HJgFe6i864/5ILBiirknXDQT8FzskFzapfV03Ro4q4gYBmnT/FJUmCyicQqPJCmzPjcIZPMytzvj
kJAPCvHJWbihdz8N8O9iHrz7FvkMVNIOIb5E4+YuHW8ww8FBSCwfDeVhDoqI+uxRI2/izDYeal/W
hwjWz1YF4A66pX1OUtVu8x7huUjxYiYp8kRrRF6rW4z0osdROi1aDoQMK1eX5P0Z9PuEcYJxIDhx
3mOXCbdF7TvPtg4F+k/DO1jxImH4o4lnFHtqi0i+KjtC8yeN9OhrpvM9SF+Lu76Hmd6Ez9Cl7KtE
GnEqXKIYx7ydyUm20B+5I4LqkBJcADDEvv/cs4W5YUqY35P7rZA/skrEASpqzOR0pCu7CF9qZ1Yr
D+PJMSMxaV3OZXsHEGahiQBMbjwCO8SyYozTwQYoY7gNkQ6OggH+xzDDsG35GdAZMRn+RDJht8w9
IiyLHwjdsndrmYqEJUkr+TIpKf8Ymsy2heUw9iMTWhoeVGhl4TxWxI8O3ovg/N4bvjbvhAEmo5hZ
sOYNP9WKsKwW94xa0oOag2kZL4E3cHTayZYQAnxlhZ0cnQqkxAgwQiOiQHye9flBE/zCAKnw1qmI
X5rG5o4VY7mrWC7h1gFUEUx8Rzy2cpXNLamFvS02eUDRvUoZgyHbd1iDZozKeeDq27wtmeKM1n4e
GCDM0a2L4na5DOoVA5+XidQOzriQa8cvBcAtZlQiIYNAxnGwb23c20lp/ojslDbOG+Um4DVWIViP
lZ7Uw5wb+FQN8tAw/MXVE8Dx7omkyJKgR0ftnUHz8C14crPEIERs5USLJKiMUkpvGm0+QlnfOUPx
FGQhTtihLcGaltgw7xvh6pOAArOWrZYs7xUUr7jH9ayrx3//JDb/vkv7+4P4b4VeoJhhOePk7+kH
Huc3+615N96ah+G2vQdIUt4Z+e0fr/j/bUG7vNDXqgZewG3NrPvnC2/e9ftf/mFboh2e7rvvanr4
3na5/ueYfPkv/6t/+XN9+p/sXllCWvKX9315hb8sXm/eY1YFbazV+6+rgp/f93NNINi5UgQz8zdt
4bvLZnX43mr2ZNYnib/D5XYN3GVVwGf0z52r9Ym4FcHE1GG/iuicOuvnosB0P7FqdQPKUuYMNg//
/86igNXcciX8uqxjC0FCmWljLZM0BR6/8a8lm9WBGMVxPm7lIqlXc8JEdvlC++b/+aVNU2w60tnP
lcyOWa3vI78oLhjrn5Mxqk4s+hhHO6s8jP0HM83NTWuhrMBsemO51dZPB/9WpkjJEre1EYoSz9lP
3ZU3wFzTrkAi0rBamQmR1VLF4jZ3G2c7IL4v0uwbq9/pBlMP867BibaxBdaGgMYvcNDvW7YRJ+0A
9GXYfC7ZvJ4bgaps8ucPt9DtuSZXYtXIVR874M98OnTTE8FW5y5TlRjJFtDoF2BY7Z2qxTZy29vQ
RBWainG42H3wYmazf5SDOV1dFGQVVLBNR6F+8NLidXYUcrauKxElxkSL8iYfvGIkFdSJCXtEHL+g
cvobm1DsElbcLoX8ckC4M8NzZoQH1+nct053GpfggQUc7fwfks5jN3JkC6JfRIBJl8lteV8l03Ib
QmpD702S/Pp3OG8jNAYzGnUpmbwm4kQrkFr7r+Bv2gOK4GIvu0fYO/j/A2RGePVryZvFmJmI6MRs
n3vjT0YDVBoYDiobuHHButVx+ysWBv+6JE/8/wuSo3jrBfOwXlp28j9ia4eH828+uiUZymF/SZIY
nxGE93U38BvNM3utIlLNvFidA7poQmqdaRNNZA1AgENilMUuNEVvWIPDQVBmCnJMK3rtRfaZL04d
sGi/Mmp0FIF9yzSkKdeDNMJryMsVW0FZf7FngBigs3fdGX8tG2+bYKUyOsOdrbZPTD0DyCDpn1Hh
Fx996OybjKWUjRKKVa4y99kE63w2zeoJiRsad1jeZ+Vmas25WrR74YEhUAk3a8pOwuz+ls43FeP0
lXA5b5SA3lj2M1GSSNMK0h1jtNl/fToOXbhPpi1KmpNh3HjaZoBo7itNTIlfzzvqxqtdAITqWhUe
yyukkHLrGq68lq4pD18KCOyWU11dnG769BRZxCpxHy4m5yP/15z4hKw4B336HhAb0cR2fWf86hwX
nMQ+4h38TJoTZQyhFH90d3FrYkNzxpwof3sLGLtMIOHrGpSm0e/H0r0R19hfR7xbu3HCLc/8zrn4
OrTOLWeztKfiyB7ihDDYoEAiRXNivbzq6hqVt07qE1Mtqn8wa94oz+bypZnnTTqVOD8KGW3kEtji
FoW/l16IrrBsm9Mk5VNEPA0SR6oSr2yDLTlGh7Su3Fvn5b/rwAguHCSemUAQWlyVxb5HyA5nY3p4
bf5ANZ+/RVm1Af/RUoWL9EsqAmLsxNiPFTK2KQvQD0/esOMP9waF+0aNUh7ZMHgblPuoSbGXXGwi
4wZGyL2B6YPy5R+A6DN823JLsg3izZ/c6vrzoNLp3JuNvXU7Js+syeQ9sMajm1Jkzpn+sLk6EAMO
XB3J0lQ1GSBgLT5Ik3lNhxBAuZfD6QP6BpBJ/UwxfDv/NpDDzMIoQp3Xm8O5ZoiPtBGTZsZObe1G
SX8dSGyZfc0/TzUJfwZLEt/B6c3LAtsblqlGwLtA1M4OboaV1fmLm0sy/cNWgHohm3BaTPaqM51x
sfcVGmb/jDcTpuxOpBXqTZMhot0SR6OLYEdNGO1dXXdro3SNS+t2dwYAc8dIp8uluwMYodlVYn2r
h2Yi6u8OlsC5euxptM8ZK9JWr6s8+oui7CoMi/Gn8rpVVrorqxo+6hJVyug2xDsw558D88/ktpcZ
/khWGtGJnQEllFojInLPOB0Pc+g98PURXN7He+ohEGj1szmJYl94+ZPl6YvHRJLDDRebFcw6NvPj
aDQEsJG06sLP+S88CiwNgfeYN4QJoWpUFFCZe1Bi1GdWPisxt69diLEpdqdfbNNwmrcLFS45Jsw6
N1YMVNpusfDP45cVk1hhkW1L5rDexFX8Cn9/b9uMF6weQw3BAZVn3SbbHfDr60+aiR9hYPgC6vFX
Gt3KChncD8P8b4JPAFjeAPpBg9gQVkbMts0ymIGXMt171ma/65j41wR2UzPowwAMBUb2G6yL9xlg
mOdDfGsCEuG5lb6GaDwMWQ7PGFA74hKSZvrsTzPQJfhArAEfiR34E+7chK4sN940zVqHRGkFJZuH
d/HcilsdR8kpU+lVwo9y+uXIRN4/AVH0NFlFvHphouQzVV3HKfbxECqRmmo0AJEp+cnhROrG/WCr
16/ZbTkbA9A9WixoSInG6QmFh8HE/G+Yk4VraiGErn9qbJw40tnn9XyIUYUQC+3vrQ6rCTKtqPnP
TlliPrQ/vI7Sey59tPh0ngRBXAZR8eZD5hsQ3aSDpgImSdfuNPCpA6zKpvck6zZezV3DJRGK176c
H8hPd7YP+dlNgA2rENWteJq7EBJMyoi7K4DbZMCPZX60c8s9T/2wwUiTnZgXJwwg3QRLjWvs+jK2
19Ngsj8gJX1T6cp5DgN6fO0M7SHJskVY77zlzCdK8pvfPIwvtsOcPmqVuUWAcYRL4+z4pl+yFnqr
nRq7mySgCxdWQaZkll51/0b+srhgN+zPpuxO2Jwyu6zvjPaIfYht9o14B7AHpgfPIukaT92mlE28
j3Eub/JsZhsu9Rfq1mhPCATig9wHO0d3Ym2SxNqXHDcyvor+Fij9y5jNdO9g0yOMxu6esZ6tQLdj
3fObZ9emRSVRDqbJQtNK62I3AONeFbmYdxOn7pCmOIgznOsEN3Y3LbENM7bOe1G99e5jnCoGZqw3
92YQIlWyDZ7ZSjuXys5/rEFhTl0ACGJsX3v1UUKWQG9OimuSw5YZGjS8WuMSj80jJqjye5YtAV5I
6k+JLb/NPveufopzuF/qSNfQDzP3mjX14gceOYgAXbtLSUVcV23Hy3MknyHSVUdZkrCcoBsnNUCS
5m7aDTpi4e7DmGwiz+XYxqq8AeSTwD5Ud5IdMovEWXmR1z3FcWU+cTAEQrFqMNALxM+m1Ez7QNB2
46hwZylCSAjcxJnIqt6sv4ifwpeqIWTZuaG2qdP55yhMF88AaYbZpFCK9De3deL7iMICid6UnDD8
guEF0uG54YY+md0vwKLWRGVt8Ss/sxIP/UKdOhiqW5n5yz3TueTDwKYbVGfsxSC9/WRU7/YYAp1a
NDdGUz0UAnteqe52aHFsFhasylaOzZrPh0WyiD3iy5h0mCGOTSomV/7xukqcQzBgF8jZw5F9MQE0
SXzOTevV6FV6FHHr73LECHnKuCVu2VPDMzwQaNc/jzUMKN+rN1MKYnkAxgeyXe0KwBxryYTpJUBM
nVKiWnE2vk5up/ZmCd6CEeHaMULzF9sH+oc8uJRDe3M1UDUrmkyesZ5RGsTdkvXKOTQrin02YKWE
b1IWCbYNLBobg+HyhmQ7+PlgmU7OUogk9NRckDashqBH5973Pc+nUe961fYMfdUhV8Z5zouSvBDx
7k4cr7QC5hSmFWOPKMfINcD5nuWYrBo+l41UISmdZv08mWyxGzQx+zE+WWwgXzXgnFsxumc26yst
NA5V79d/9mOfH6qyOvucWeo3YpLuBFm6PxLZ9dCM30CJePDdw7h79Qlw2BXKTdduP77LmUgYryzL
R1GRqpDxv9xVvk92RGxdOmLEbU6eNKZ7b1LwwDc8mBFMYebCR5UK/ShcF+1F24drWYdXxKre89gd
vD6p7nYFnr4t/zad3d4xSGCaeKNdsm+wtU9dncrrFFKJ25DFCP/BKG41ABaIvqN4rcLpNSxempo0
kmlqAAzlBewLtzcuI/n0Z8mcckMrsUtcTtXImBMhDs1cUtJrRT3UADAav2wLlYyf4WjRkLtXccgT
NLKWXQ8XSTLzfTCW8B3if8ER6inaR5Gtj/k/s62MVQ3DUks5gIlJrDXerX+G828mav4CGGm6t6r8
E0Yfppm+dQEfhhtN0yEgHGUbWvY7juhXy+isfcLn8xwQiIoVAOw6pbk77+MefkRipC+dod/T3Ccv
MyBTUidkDSeyO1QiJ7e0G/d+hnkdnlCeiqdR1H8TDzi1k4Oli+VnxdJ5z/kBMJJaB7T6GQuJ+hL5
sIQWP05sFcNtIr4GpFXKboGK9YCQo9vq2XVudqcmuKhkZFi1Jkl+Vm9ILuZ3wHvJQ3SsHwcX9m2V
kLagMufa9ObVhxz2KIawQCU2Y38cG37c3Lu0efrL7XR+hbJ2EmOSHZB1pzuDHNm9GYFuRvnxRtCt
/VQHKNhoNJEDEPYioppia3TVOhLet0n3f/c6yktnDC4weAGzYUh+CklAW7vOFiqFfbHaWgBiK0FA
Z+kFph4k+uVM9p1/ZOBUHDzQ0HE3Z8cSd9gJw/8mHKW6WmxWLwYTWYIuDfivBW2u0sNeOT3Qcie+
diEsvtTOzjAv9l4fQS5H6PGAfLo3RpQ7LgqnfDF05B4JEWlc3rwZ5C2v8GyPzjJe6fwFL5j9nLkh
nBgj9Naprv376AIgsxUhxZWsjFvZGme8xQQJBmV9jhrsb1YaLl4wmZ3NQVI5xC3keWHcaqeqT2zy
AB0RerLKTG6S8JVjmd9omAduWPpCSFP4NWFMiAkXpUV2OliDnjvfAiLl286nGBpxLUTUP6pcb3kn
h0ftqnNZRf6F1cuHK4v5xNsOdM9Hn1Ynadn621eMsgEQZNhCynf+tuOFXR9G1qp7FOz90Y2Q5oQW
C6hgRcvSMkHeF+SsXJimi2OYdCkEwAJlQRtvg9gpXnTIVW/jHmZlFSVXoWr3UIvuL5A+ulSaDc8d
ttBp8WHLuD4WRrQffF+eBq+4RBUyhF5CU/BZE3n8vCU7XsHIdWM30cV24Fjn5LutxJTua5f42Si0
j0OcX6r+h6iOFyBDF5MPjtG0/JtWds80Rj/NdJZzRh5oq9GMluRnFQGsXAlvN4OaUGO9zkjDWhue
+JXhi2Xp6d08u4tXQIhfUl3JR39Il/VeVit3VU6SRYyZ0K6recf+8OoiD9+x+RKs5E51NrRbGt2K
8cYnfj0MavZ8KIaXcIEZUb9nQCsvulCfk5XFqyoK/yzsCkQbAeMA1Jlq8I4jRTaZz+G5E+3GyE3/
2LPkRLIlVxoc2DpmBu5a01+hIrVAlqEJp0wjVMp0yGPt1lp2sm886NUEo99iqsvN7DAZR8KwkYn5
JUOhgC6Nb0ky7U0Pk3RfIZC3KdTt5gX5JFTuxvlRY/U0dJthrj5qgWYFvMobK/tfEPiY76EEbQAu
Mxw4gw75R3jHLmRht2nnztpQRV6FGeVsBOx/RtTd3bFaCcU6dOhD/8Dw458E47+3AtNY5cCRtzKs
8Y+6zh5uB8QYo72O6aAOQW7+lN1IcrohCcsTgdpUhRdv4bThTZsY4S93wtoZ2KLBQSHCHO3j1e3y
I3PC7LPI2IsbYCXWIVl85FPN7ckvgSZ69JBZere78iZ81V4T17xjUHfWijTxredU/kaAIrnBi2+O
NpE8RAwl5WqyrPCcMiumF3SHs0SRtXNQtiJmSQv6zfqvZzr5ykgDfScfAe3Bpy1zKGsyvgg9vtSo
vM65JJ8wUVB9bE0JVHUZz3BQg9LFQI83HF1C5VrOLjdG8ZDgfFj53VMa9x4gHHO2bkZMGHbbPEXY
KnK/2zhtyU3Yx89MR7/tNCsurJ3wBSQtrn4EaPT9TbJpeDRqM/Bf4z5+UOOeZZ4Mn6NCa6G04bFw
zioIISXgiIgUoVxW3Ssvkg3foN4qAaytZ0Z0ckYo7D1r6D7m40eJ+hp3Nqo6R36EXfRsNcZzZNGK
sxdtDg3JixtBjucQiM9kiQCjF1hZHjfgrPhg8OxB+koP9dwQD1jpnR0HJjKqcd4TAowtz+Caneh/
KABBajZdPXGEULb0J1SVn60AQDOYbKv9CNelUXYEAgXM9awKkZLb/SB3e8BKk1cv4SGa/6iRFy26
fX+dgWwQbfR7cKXG72J/ptjMqhD9rc9qd5VF2blgNbNVo1Md+H1UG7z8PsUU5t5icsIXcqY/cviu
IMeSD8hQzzWpjixhk+Kg7LurnfzWtN2icDWYLaGIqyQaqpL39rNu114IloqTxKY7rHZNUT7llevd
Y9WOG0TGpalR7BEKFpm4+rHeYcpXLRF0njoPDfW9iuojxXO+zpA6oa7LXqF+Eb1r9iyu2x/Lw5AC
YWPV5EP82rfMeIq0BnMRO3c5SXacUXto8i7ay4nfdaePGV0RJMeOYJjC2aUeCWPcuPO+Vt5Z3YGl
eu9YMXknjNBv5iDN8Ce30afhujtp2xeBoZlHrwB9ytSGkbN/69GvOXO8Mro5uUcRlD7L3nteuk3t
FhxZaSmWkwuw1vYA/9G+Ys4VrNFDJp/laxRP4bVI4xXAPH0Zago7QJvFgePNpUoVuIoy1BddI8ad
7n3EPwr2m3C9fzZjt13XZV9jiO8pnYqbCmAXlaXyD+WM10vemrCZtmlJFG4dBtWpMuD6zc0YXsHh
T4gsCD8tu1teoSNxffnRNYO98pz0neodIFpmIECGrR6bv2US9tvOYS5o87mG1MHkphdR4OFa58iU
oeK3p8GxFQTjpD2kGeh2JqNKxHTuSVbzZUg7dDe1P+2MPD+NOTUc0ebnjDjcfQjrn8J5h/yITKua
/Kspht2mFQkhw/ASgcza1UsaySL+JxUKnwbA2x66QBXD1SkgAGj2f6SOuqvelFsYnlyCqfAAIbNm
FSHD7Kh+nSamMkwq3ngnwGMWhCEDC3qeiF0KvZnJtF/VjPH1OulJKsswzgE4BLVPtgA7z58mSOyz
4fa/aMDLDer11dgT9ZXsHCIutgCHH001eER+rFsM0ajbqn4/NUTVtpyRIjRPk4F3Ke+U3l252MYt
T5vivcdF4C+Zt6n450kEG0Y4Yz0LWtLrLcz8XoyUPpqGd/ojY4fYgQSICRZD4v/JsS+cqQu9lElR
5WQMC+cWg1We1xsBAXEzjKyaRxxhM3y/AT39rp+hq3eo9hDV+X6idgIhN2AXeKG99+V4ZbqT3p/R
cQ/TXL01jjhWIeuovK/O8ZCuFG+DQYUHaYIjh9CE6niOS+iaLr6tsWOsQHQA9piWEHtiQKDua/O7
8aGmRwRlet1UAgbIXlMdiI1nRId4Vu0hpq5aQZMk9bs8M6L93Qiq/Kx6m/s2gY5B/LTjRgfhIu5k
FfTMmhgT9MwvJ35If5fNBbYWO3zInhBUi1KGI1H+q+O52DopcwreJx/mmJw8dM27utn1YRfebW2i
G2wFSQIluRtGnIKRTL6idrAOAzLdTSk4CY36T8DDrxNp0aWWVUwUSMbSucuu5EzbjF/rgdYhpr5D
xGZ4zzofJuKofsYpX3SIB6nYeJkx6WqpnlYTFBmCijzr3ETtjS5uUzLyah+h0cptPIEnhHp1rUXJ
6N5pqLmS8gB4jrAJV6xk4B4bgkCJCKKt9RtNNJON7dq3rkEDKSjOwf2g9tgv+Z7CVGIjQ+OtYD28
FWO2mjOzPqD1fw+q7LMrq38iNsKd4SC7cdklAk0no0Efy3T+zfapYXoBNtkOwXmWRvDwX+y2+7fM
A15jtAuaqMALDhKG60RWe1Z3TobwpcKhd8Ou11DbprwkLAK+zIEZdy804kXp7213LmisiBUxvLrY
2Hn2WdvEuqFMy/bkSH3AlctP8BufWyrCg2Y0n4S5f+SJf9ZxN1wVzn5RB+FjVlm2K9wl6YSgs7Vo
x/RCG3aqZ3jm5QC6uPR7Z107SfuWOiyxyo1fh5hNqjY48dJvNiGkmG1UoKP+D67SGfPy3WskJ/SR
nYgayF6y31aeO22bPNpSpg67OMYrgxnmebAN51zL4WrEYGIaQxubsobI6BktGQ2BGR8IxH0w9AgQ
6hGvDKD4zHB+/lV3JrdZlu+VMYY7lDPNuwFGZB0GyGfiKkF0JQOyZhkoKycFHOy185ljRC7Nsgds
SULsR1vfQQ1W1ySGxTw62t9Y6ZBvoO38LRGQbExYVldMYt+dT++bE56L88B5IF+Td7tpnmZ/HHhV
Sknp0olrHXjo+Dvj12Rei4UZmMFkjVAGwTSsX0eYe0Saf3gNseIUP8zfU+76IE/PPBHmEXkUa9x5
3Kkx9DZp5TLTmhMYqhmqMAWck7UPW8JlkdEIxMZ4TcgAIioGi9PWqPnt+ccM49oXKMJryKQjpTXb
JT5b2xwWikNd01s2yT2IufcmrGzWpsia+xb/AiyO/75A7nmfPTEc3NiN75VgF8ALJNlhdUvuNq0x
SunTIn3epCkJQ1RZJzAgC+QoqZ4c5NXQlptthVdkk+ucqCi0gdvOYMVFILtiQIe+roDND4GcBPg0
VA+CtuqdThFJJk6ijiILxSHy2aiy5dnr2bLvWa+fB3LsMEE4+SFObbKXGevxNFIydJC3aYiMJ6SZ
3RHG1Yn8GGjFnY/Q1ccqPVuduJR1+I6aIP47jbTVTHVJt7HqY8Os/lGpUWznfjxxVQPlNcW4z+eZ
OXYVE9FR51cpRHytEtLOEMheuANIIcmwBVAvJDianpTlJler8/5iV+t2Kqv6DZRPYlojb746iMar
uWfWDv5sLvBcqyy+jYXFBNozLl1Bb+Cg4cy6PUQevWqWhghPh7Fz615e/YbaQCTt01xa8WKx+GnA
yZ+VZUGmwQSFlrfYQ/lmfF7Yv5ycQLiGuQOhi/tcOurcGpmJVRhypOcZ6gJmrH/xCOzog+buK4/2
OmXaYHPqrv99CZzSQFEVrgcDnkNmmfpeOM3K9sz+qq3UADw8bEI8d6ewTvgI+kVfLmnXSzl+1Kln
HCJbUis5La9McCZ2Vl6J8iHJhQFVELQ0NTYLs2W02zmxv59C5+ZXuclR4zGpzNLZOEXYnUbc6gEP
9j5nP3zoGZJwVvpXr3FPDq0FfS1Q90gP16ZsfszW3rlT070gqUKl5SQ+8jzrEceZxcPGdL+MBf5L
UiA+EEegZUOixZznHWQzGrFGMCWHZXdOoFBs4e5aALAUtLkoUwfkk9ba5mSeHSGXwFPne/IxklbW
l83WZ1Uo0DeBvbTaDDEMjqJFFJoM511oFbdUepKkCZ65QcpPop+eQL9lhBPMHx1xkeRib1Et30kf
Wqj6zF5KLp9hnGnsWc83Q/tNwys9aHVO9B7GBHgRSCGcEcRViuYSOOfdVbBPUje7wzJ/m1rsD+hB
CQXRlr8fjJ79qEgvYVI+Jh8XbDnyAik8vQ0r9nqwB710TPZx1vHdzaOkHgtr8DNOhLN8CX30PZY6
6JmJmyB8pfgPOajMzZz4/Tqa/gE1IQE4cvt1yJrSSn1vl3Mnb/+TLZfxH0bBSee8OkP15gt6BS/q
/sgieHEY5+6NQHyUGc4aAXmmiApv34nvquvGk00vuRo6881fNrdjayBkdP+MUY3zgiT7yvyoR/1j
oXIMEFBuleFB1PpR3i852e1u8OBa5ej+polyI2y23NvGKotnVJ9z9VmTBchOjICFEgCoyZ5z9Ojk
a5xByO/O2RgwtnMlHDc6B+axh87tLhNs81xzANSEoASv18xHynt+k3W8bAJvrXM9bqWc0QRaLSZO
88rYemQSKNkikvdxTRPzV2mhNGUIM9SAuamFDaDtDwIN9KH0bRyJCETbDuSZFP07aw5kloX5jAp3
ZabgbminTsKt3lWu5z18BljRGJy3JpxPMcG9jARZSFb7iO1qWhlt9ob2I2Io98q+6yXt5JNDst8u
bHvA7NOLFSqCrxc5ahKLL9HKV21GZ8cnrlMjTRIMm3hzzrNjgpza9QbajDD/DEhoWnUYX9HK093N
OmRGbqHA5XbZmQZV3lzP8XoeOvwPxlI5Viw/TT+/5T23ljnRzReUXpMTvLb2byKTu+20xJRF3OJh
K34lZFIoN/J33eD+BIUHOtZ23XXfWK9g9no+/xC3nqggKjps3+k5152Zo+5qEtjyfsZulxDzKp3D
NbBKgpaVfDQzNx7JrBCyIVxMNWdIONNr4VtviWU1GyesQpbDoD+1DTo0dkC95kypQ07SCnf4amvZ
9omHzd8l4cQeeUlhmX3nOzbP0dI11016JY2UOTQL6KrzNiprNwxvPsyQsAI3ZLAfCdzlLoy/FCYH
5Xz/JZ07IWoNAtqRfAKWS9ha4dgAyoq3/hiV9JXVh0QtttYR6Adn/IcVccfkBXQEMZt4wNOHMsPF
MwtvMPN+GzlE2AiplJ2a9773rqmLDP+7akEV1fM72n/vwqExpt9pglPW9UiJaNz0x7FAIVbQ2VKj
uc/kCx2Ul99mn27Aew9qZGLE70yMT8F3T6x/xISiJ4CLb7rF3p/Dtyl3SUJkVVOHo7ExYVa7XuRu
nIohZ++XyC/wH1eQ91fm8NoJcuae55yGslanfiJPQBVUgCFvjtE7Isa4lGH+Mgly4IMljGsGH1xh
wCNtgCTr2FcU/k24gwG2RlVVE79Q7Qn+63bIFMy1ltUezxnsL9Q30dw6O9GUf5NBbOWsb12pWS9b
HF9XkzMxDkSAuFqjiLJ4X0ZWd6prpD00P5rdsIeoSs1oh+snrIys2Jx6XlaB60wXxCQhEdpisZv4
NzPznES22MSOERHvgEA6LhH1IRhw3iNkfhrzKSLMF/Rc17nKnENIgMU6Slx/79fPjiX0W+2BYQxp
a68tO9JRhEu5NS96I3EYqZXQ6HKAQ79nTbp8wSps/f9P9rAhPppOuyvce9ANK9VP8hZDLdiIGmGc
3+n2qmz9jLPWPlh2D+kxs19G5jAPB/L1w21ZQbFvqv0kuqast/YEw44MJ2zrUjE9HWZLPI8aUVIz
53rdl5Rdg+fGQKrCox97P5ZEg4D6AmupRZWmgRKjnJkhEVbCeqJPw4JkZIzanBtUk6dY6otsQI7E
kNLRt5CDKPEuzfhD4W97pLYuykOf1w9Y4jVE2YsMw/tMd7RG8NBcsoAldZ7Lhx3Y07ZIAvfi7vus
PKGb2uKyJCZCM3YfmrlfD7DlD8Ci7A3SHxf6866V3ynF34kohUNZFMgC147U98DzSD0O6ncBWSEP
+/CYzf3vXBRXaYZsEfxkPYGVOrAWSm9uBLdVTZx24m24/Poc+3/EYpet+aFpneboU2fKIo/ZVeTW
Mibl5V0WZ0Ym5ikr6+EWpCrnZMH5I2xI71Wb1Ds12yd/sP2bbfbLOTUHHtDzFM0jSgHc8akVmuso
s9XZ8M1+NdpKbkbAd+SrTfbWEQWTQESQU5jb23Y0SC6fXL11lTUfRnICCzNJj4p3XelKsfK8Or74
gBwooafgYJj9t2c1hxa14F30FkuCWVyhzZtYusR+UA2D6oWXn2okS4WQx8bzqY2TBW3W9ofCs6wT
pwzP3sA7aawuKbnreJweJLk09yzFz9syOQA2BdaUJstG14qTOrJB3PizfPbatrpVTEc2s5SXib/1
r5g5kG2bZMCY0l/PXspQL0cAA5fSj9/DIvZvHs8wN72XbevAYpmHKKhyVPQYbPFZFC2mmqF/iZJu
ulVOyK46oG/okNqvvEKzPZfijHL/FNUi35SOr26pRTLqAETbrYqax1TZp2YEnIS+RgP12+UOEAQq
qZkaMd4NcVAQxYu3KxwMcVSlxmitItRBwRNuRwU4W76rbKxOlldcy6RqX0vTFGdbzu8OLpUzL3C1
7QVWi//ArlHO8iyMqn7XU10uXJ6Vmj3/MNr+b9M17V+5P9/9IW5+4pZlYWJuFJ63tTUmzhWaBeuf
TCebWFchzI/ic+JNZhOW7TMVX/goLJw/4A6UO7PKd1ExEefUE34FuzNa6p9/EoDTSkXho7PJaJ3j
/kEeCTMkqWEstCSrgX8nTKapTySPyA2s2BSUY0+PJaFZYvUG6sBqPh3zN4ob94hCvceZQRpfpw3z
GTptzvBJ9lhVIQIP61IxIIynCNbTNO3J5Bky38MeM51SoAVblt3TwaHFytrwEbcxyivb2VXGcJhh
N+qC+lDHwKKM/eCJRzjV/aVxSFUrxuFa+sObdhJnra3NUMJFqrP4H5ePuRra7DvybPNsHaOJDEU2
UAgSUJHWDKpURRBGnn03ifu7aUd18CMgs+abLTIMQLNzqJzEuyojPyM6Kz63rRMm7zy63ir7ztw+
/VK63o0Vf4vJ0taLm0hnazUkIOaTaa11XAUPA4s8yGRu00II59Dx+PaBjZnU6vWRCuI1dK0U2Uqf
XZogx6o8FyUtVtbuEzgLq2mcyuc0+xDxm8HIM2K38myZzU/YkI4L2NTj6DsrPathO3qOt6WASPZO
4SxxDeAmi5woonaKQNIvby2y/6hhOurEhEkhTVRRXfpe0reXrbMZEZmtbURAqfatG9GyWzvqp1MT
zljeCo1rbRJHJElxV4cnt+z1U+FWDzMlCZCNmJH293Duo2c3byEzVnnIMFeh+IvZS0DlWzZet//+
pBZSHz1qsh7ZqoiF4sdi7AuxZby3J8YeXXOVSItzwH+Eqg8vChSgEv1LvrABGU99EimWn5qFGxg0
EAQBhsD1Cm4EzcIUyyFNVnK4o6Ck1R2L/tFZP9FCJAwWNmG8UAqjhVfY4t2/FwvDEF4+unt4PdXC
N2RlVD2Y0NAloKjYwBmh6lyIiHlk/GLH7m6g2DcHDTZxLgFi+3G66PPGS8SH6DpoIAPYW/NCXczA
L+KqbnYBQMZhITPaC6MxxIrM4iouro4lP8Cak57mUjvoot53Bg8XNOXveFHfQEh8D0tIkBIkZLCw
IZuFEmnj2uEJxPydpRbW5eWL9lOMX6H1MsMYvpUTuMmIvIN2cJCnw00V2jJ23EdbDajSX4iVYmFX
OkAsk4VmCamMBnchXHbI5Nwy/WUzhllBQ2Jh/x8PcyFjkplBD7DQMgXYzBjf1NYCpOkC1NQLWZMM
9y8PIABqHvaFlOmqltYmjBWwJ8dcjRT/km+dAuzsAXc2C8EzRkzJUoXO1orSc54voS4L8TOAD8Jq
M2Z/ML90CxV0aPDZzpBaTYChY0TkW4xoq1pYog2QmX7m0sO8F2Q2xjqTnz4eJval7ZZzZaTctg6A
UgK1o28xskhjE5yBMCVVgpiIhWo6LHxTE4WQaRBgyL1+GEGgoniHhdrtx4WN2v6PvTPZkRtJt/QT
MWEcjMOmF+6kzx4eg0sRoQ0hRUg0zvP49PdjJLoquxsXjbtp9OIWUFlQFaRSuJNm/3DOd1ZKarry
UhnzCKIiYahy5GzdGqrquPJV9faFRiu9u4BX+y8C68piRbaLEgY8q7ZyWhOcFL0GuXVZGa5MzYZH
evUXFjLJswXolQOgPYYr+xVtk3hbKniwELZZBo36n1IU2MBC401DdOBuSA+I/QhTW+DFOH5D/Jqb
ZqpBpBgfWkQ7b9awaKlfY2hZMFqRYfnoKjj3QdeqlWHL6hxVPmyMoAZwi39xeo+K8lGs7FspnDgw
mxQw9Jp/MTJOL9kRWfFQBgbw3FJB0Q35qIitQ3aYaG4D9YQTm6yDamcbEHglKF5NweStVjovNy2v
bUUk30ruZb9tEBYAzbdYub7xSviNEli/6Rf21zsPKwUYVFVmhjBZOPavjBV4Zij1NvayCoTACM/g
hJeVK8xAgcN/ZQ3rOBGslT48rhxiDrLHsoJMDHwvXJVRBTAAmPfJS7dSjGEcnrgJP0YrPeaDyndd
5e5qglADt3vrQSIc7dalbs3mozGSKzvXIPgxi8wbssNYCIKT97TpHSEdR0KKvXY0qyNpkK+tpyEb
6Pee0H4YS/djqOqWYg0XSxQ5+TY2P/HtuyePfTwAG8z3O7Jbs01qzE895v1dnMCbyB/q4aqvVGj2
fCRIraToKi1YHjWqeap0OpPMtkljtOcnTqbxmJrsheDLUeVtDA1u0bRSy9cMDNkjZpwi5LUjdQOA
qIFhrEieHQbrhujucgGxH0XWcOa57IgGIwlUWka9I2FttLx+pZX/kCaLETN1GmyE8mFNZ5Et/sUO
mzrXSrU1iyE9ZDbI9wHDbZH4I0N3CA8TTJZ4Gpgs0K01Rs2i0kYnjZYcdmz2I5U2r++4bMxhVH5m
P1oo7/JZQ1DQbEPRHRtqazgWLDa/S2u619OAprpnyJpQQZDkAh/rgbXtvQkzBBbDZ5p5pzRP0OdG
BBIZLslz8CkVQokfcdydp1Dc0gY7Qp4jH2vxxm0XI7uPPQs+9vY5KJKaxFpMwLemgGTP0ioQCDoZ
kSFNX7dxhxoU1UqMQ1fo5tjW9DFmO2oOx/OcxW+aI/djcRVhZSPJFieouwaWF0KMJ7NDlsnwmJgT
0OD8yAYMuH5U37DA1HP8ODnDDk7zCXLJU5YMSOU1k43e7LwQtweMMXSODox4bZDmpXVbCHZi5Q4t
lnyo8IjFlls911aL5C9S0S+jxUOX4JIHyGfulxSaELYmaytX8axhNf3NQ2+VU8VPfTEd04FoiQx0
j4Nwh30DWibX1KOHCbB5Sb7LWY0OP5aJTK+jZwf1Q2sxibs5ck5y7REBYsUxeJpxM/a9FjS2OiD9
bBG0ZgDfTOuYQzt/sI3Sb20zfMfmu1G5T8adRASjlXdzAFVBsPvW8dKODA69vS4Q+a6Fx8IlnfVf
SIwoNVtinHsT93is+k3tRPHJ1asfYeu1ftdT62XIXTGjjBkZDzX5ecNd0EKeS4Ycx9LOQe7kzJ+r
8R39ExP1qmz8GknwhiXme4xy60LQKakdFuw7I4qevv7B989fK5WfHv+CukFUOOfREd69/VB4lxwn
XjBBHvKTuloO3UK5h9IroGmYXwFOvXMNwM8pp+9SypNHVXYeM0UrKKyTCMuXykALoib9FrJCTBG2
PqCJNzYYGM2rZzAgd5eR9XHkoSobk1OfRflNW+lU3M2HuRvWMQPRO4uK16T7iIDUWpZUEWCuZeBI
Uictq2KmFGHNQAKpM3xFJ7kA/dlPbXT3elhQLGW1FwNkki+nodmPuBsenYkHkwRilP/SKA+yTbG0
rat6YwGhmHJAIOl717GAo+TQ6w1ItnmFZDugSjX7MnVM7tIlIbN+7PqLveAEGqbY23njSWHac9yx
u2WZ+TnMBlgiAUSR6R5QJ2KlBUsuBvgaMbx9+p5jV35q6bttc8kfjYztDIiRPqD6uc2vprKPeM6c
n7pkS2VVxsGmcDvak4yf8+KaSTHdIBwG4ZyExyzt1WYw8uhStA5jWLm6ObTM4QxhOuCFq+BuVH0A
rHU66wXVg4FYkxXz8tAt2nKazPjF7Ytqb+tevhN2JvwprrzNYLXkBmdoRczG3DdxvCsxqR4BvOnr
CazH+t0IS2dvsIpnGqa6nZGp3+x5Ht0iso+Z7qgdXLtfnJw88mLdnE6MVAeTyxh4tmGQlMDYFq1+
QrhYcRiwpN3hwzl8G60vV2VZW/Exeo6NQsdpxAUwJ4HwtjxCGSofv/6Btu7dTknHXgw1+Q22EibJ
/DKWo30AzsscPVlOhYzVLR7bG/Kg+UzPzojK+zBwwu9yE1BKLGYC4yzUQiXAhzmznqaKJfNCxE82
uB9532mEYDTfOwdPKQ3azTIBvS3WMKFKssBiJN6PkYTIn1n/S1l1QB5U9trhfkPNz+tjEC7zNiGv
UZY5/9AzrIuC6I4UZNmORMHd0g7ZJW2hB0kPSyaLblkwdNcVJYuy8+khc2vrtLqSAK9kD1pklkGc
0/6KrIsvaBJ2qcVXrU1Uvklj7SuXisiR8XWmat5qTQNUX2dW1z/Knrx0zC3HwnnPDSz+c9Rf1SQ+
Vb+gFS1ieoLi2FkZScqUjPjPHBbM58mOb0WL6oJA0nDDGe4TWNfttZiRluVoq7Ww2+NEA+aU/umU
vjeKOfWpmdoADBK0C3TDNNVVWyYBe/efVu2QJJ2LPyAI99p4V2P0GI5omOzVQzMAWtcqkEB9Y2m3
UYvUdZIhQkK4F5K/8CbrPSagkgCdRBykZv9ohKVhSTTWz1Xte7f68TWlQegFojqtH1EZzIdxRATW
cCZ5KorJvHvVRItM1SOSsZTde0hN2SjOb96CIhiHGoubwpGQJlDrJxekjvbu5oyUF6zm2J9dbmvd
sND5tbhhiA6HnNYkEOztuxk2EYjOidI3k8y8zRAQDXE+jLDIQurYblnJroRl5yPiZCbKtr4JG+Hn
+MR2ZWQV16gk9y428mOdY/DummZ6jEfOHtRlM51vdh0TmzT3LFVHfVKrPdIkNS8ssmNVs5KqUxhn
WTVeW5doQxtiBHEC2WNVEUFbO91LlQ/wcurwbQmRnNWRhJ4RF6sxNBg0FvUGNNUibL87afxJxDCq
TWWd8oRWFyHB2n2QPKVa+0LgxxouSUR375jPDAbaICE/jdSCP4M5vvXNUdPdl3nCJxKb8wv5qUTE
qPBDot11JiYsTDIrX6T874U3XMd2OWbZcNbRXEe3TrOIlbN5mUd3RhqyvJQ3VPvj3ovZDqPO4CaI
KMN6U7xHFT9iNZENbcUwzUM1bUprAijHZzOjy97E9gjqkKxMkHPJiz6y8JCu3w2eBLcxIUxaHYD5
yKSyadunMdkN/fQce82vrLd/58n4GjnoEFSMnr4jVBOW94b+3HHzWwyf5DQD1t0W0CB7wrliiw99
0ZdPouX3SZX9CZNmQuBUvgp0bqWWPIh2uHjC0Tl94uchXIDTjMW4H0mZIvqLF6Y0icEmLdzpaswo
FJbg0Ul65jMQAz9W6YyoiW0HuFNIVnbSrD+G+qNXa1gZO5FmHMZzVBD/pyHzhHr6MC6xHXQdddJY
Ju7GmTUHl8lGRPx2B+U9EeljynSqK8ENQyI26sCJQcyYOcu6cnI+x1TSX1TLSVsyB0F2agdtY58L
K/nmWWPBBJutkKsB9ugIDyWUnFG2VQvfdGhKGyfKj6kBmpyMmLeGGB9BmnCX1FEwhQlpvPryVjKL
IOSOni5Rlc8ZSQaXsYOL/rOaXhIy3z3sUuasBhqAFGFiCl4cRzzYSHAuadVfW/2PVeCxRW0kfD1v
yAhMolueRp+2RU50puRHV0IpilxsoDZoKTwZDOI9VHejml8EbGceN/OlawoEytyCRknmPJ0EhJHY
5qj0ylvp3vMm+y4h+rF74y3o7fhz1ENUZwZCYkYlE+8PU0amUR1DBs5HolQ+rTm+I6PF/jJht+2n
AllsfWMj94vgHOG3dQ8KkVeKudN2bq0XFMH5ETYWHWOR/cBr9ew2njik7TvTD5KcETUTJQYZCUlC
5ccC9AxjVULRi5tB7qQiLuNgRpPamlgpkOPqrwAycEAvNFRR0T5qDHV97LmYe1092RgRExhXajcl
xodqTWt2qI6CWWO8bLDUBsecbfluyXLhQp2EOHQkn8/R24zfd+uF6/wGqtq2VM7eiRdnwwJw3wPD
5FxEzcdq5cJgMKg8SURPTJac5OLYMt5aWZsytL65SfIx1QUvWVGf3JGal3fyFmpw9cPi7qxfXzk1
fjv17a2z/4RYP4J6cvPAReeo5FJvCx3LUA4CvlZwYJaQk8xKk11lyusSsq4UTronYET4Tv0UTW11
t0b7upDVt3i58yPxCG0K3zXDFheIOixLFUuusVFXLbeds850LDdr56nMT0MOd9s2sQXmaXLLquiE
ElD6QgdIN+tZFdAYYU6pdqHJ4yGFJQ4o5bbCYX+LG6IN6KQDLVGI9ymKHFRbuqdt817u66aMAul0
CBIhTxQpbl9s96A1QmvxJxIsmaSxxPnT2wb96VTvut5FElLZzwXugq3DQGRjdc6uRYkSWIKno2ry
YAayteE9KSB+DpuasnfDzgEJTKNDK7fbzTRWSNMNcJEFT3q50OeLyH4aZ8cf+FO26VStwwliVCdy
W/I4QbFaMScoGnZjMW947yEKg5J7jiq2JXPrioNu80lTW9P+dMR8m+qgZnJisIz45sI9y8hw2xtC
HjAnNlth5MYmtPMQeSVijqJbE34TEKUuqGyz0773NWc9a8d0L12p77gI65NdPMfsiXZxk6DvEsk3
dt+rSARrDxE1MMN0ryUfLLYQOdrPg1cckPcwxne4+UwPZVhFuHyuPpXULEZl0eM4qQ8+CuGnHIAk
7CJvjRLCK+uQCWplo/xYX5om73/p5bgf4L8XCIn1ZF5l++HCOE891RFX5FITzWfCS5kMN90vYz8h
6jahQjB17fQmUB4UYmU/kenFLVWScVD2SM5tQEkw+hrf7RLJ7jtQef2js3vzkXJ1N5dSUglLdFf4
iiu7QtWNNX3vlu3e8TSS4rF8IEW9ZIPxrjEa3w8UpZsUbLCL22seyiN6khcgYiMWC16YGZgxwImK
csd0T6mwvvdJ90Ormh1enYFHp/7pqvAbGBnzaOrmz156j1M+hOAked2/Huf1uSb1VZHX0Ay7HvyU
sqJ5w267JYp2n9BKrc0t406Malusvq+UoO/QUD8akXwuEzd7Ttysn3xbvP66TjIppmysRcQKguvj
DpU9//DTpfZwLbZIGZk1UV+TxNfyqTvuFk9BRA7o+Aa2EkkX4Z/hOFpMZiKJelG80I/2m0gvfKS8
UeD1fPndpJ2YTYHa4v61FJs7b5oAS04LHFsUB97QvZfh9DYpHBd1Ff42VqCVZrJtiCr+yjX7t01f
13seE89HD1HNag4SrPbglykvRixJcCGgB1hUvT1whMiggpIxj3VXo+HPgN1tJryHcH6w3c3u8Dhi
zyWdYtNNqIqbPuZ547eQfuZuRS3uXzUBW9qMfpTWtfG4VuipKdokfxScc0UIHp5cVBe6q4ttxPgm
yngPU017nnTKXg8JeFfY057hfbk1G3Sjix3KwBU210LGpwVCPdmYGdaDYPitmkns296KVrT5/utW
LtUMPbGBjEGswLIU4R7DabIFbH7XXPCs8UBpCcZxrXwrljpft2OUD8y4bYp9htwy0I3mR+sqvleO
h5xCDxDHCQ4kXioEOmCUP+NQcQ1SKg4xh5Heih8QEfY6uguvNzH5sQr5+jDMMPykKf26l7WkcXjJ
fQ8wTEDCAYttSrTShYDBtvCY6vFepasMeVqarSanN0Mbr6LX3edEAEqVg3ZNLc6jpcXeu9a6kKU3
oD6RUXEuQbp8sycu+V4Z7B7o0KvDZOOPCaGt7r46ciCr4aXL9NvXr5ASwQOg0CUmGyfI1O6InZUb
kq3JKdyZRlPzhnfbfq5PYd2n0K35/wzleJ+dFrXNWufNZN55cqmOjGxRZTooEmW5c+uKLyWkjtWr
/jldikdoc5+orleItHbsFRMVmEBcOqykscVDS9MrOmFhPXSY4DbNqJ/WCjOZl7elESwTmvI8UkT6
MmLaERfH2sX1HZu8Em0ZlbueYARuZjYQnPLIzWj8Vcusk4/HWqs6vOeKsVLKHVIiJBSOdiMU+FPT
OZyyYZ2G6iybNdxj2DlxATm1g/aSM277VeKlQhxJLMT6j9ibAFt0ImbKErBBr2cWxGgVoqXg2PKR
oKvD4QAjwC/WgPba3ZNrKqOh34R8n2mF3wS3fTBYvKmd9eR6EzAfxKL0q5rfCrqHjo6gaKIWZEW3
RxDyacna2Xogc5e3SFGG5CEH1Rx5z9hdb4RgbPq+nLf4BLeTQZ3dm2vZH7JXJTGaxNPvCcim1GVa
4OFTdLUXs6Zu1ySli1R8NuBFzzo2yW6kxoX5pLbotBkjms+8HQ8dSJfAwIzEzXycK4b5KO78FnAE
civE/hSFO1G6pa8lOQs+z3muZWatze/EwZh4j0CkXTjhxzxNf0R6f2Lp/FZW1PLRCManlGq3Zoik
w9R9nY6u5EHomsd0JK10YALvN+Z7o7mKjdZmmAempw0FueYmn1qE5dnhLQgpar/eL4ODgUnHmVBR
bAg4fJiwBesrIakbCUqbvrUJunLL3au8u+Bl4znxer7kjs9tMLhM43hc5YTMJJrhAL79o02prJex
exTjOk5SPLRZFX9+3bC1xqfA5h2qhFzr6qmGkzIsH05F7j1nKKJCykMscqTivnj5QJ1e8fGiI6Td
KzgU4W59MqgBIYAVvhq4LouWdfVQIoiZLa4zl6dhO5WcNANpeBt87hpLrS33Lp+foAhDt7ez4wFH
W+5yR6ydJtR8xD1agbZbB4KrHLQWpiy4LKE/pfFDWTe0Vl3+J2fOiuCTmGcCkrnQPJwgLgC6DTuM
3JrfyG44h5b1UBuU543jgElkc7Q0vGIp//OwWE1guvE9lgUmhf4NDMUlJAxvRbj9Lrzsoan4jXJg
eZhH0ynhaaNvgKa5FlegWtrAyvMd7FdeyPW/MhgjByWkJMsqkQrabAfEWDCYx1E3D8u3KR6ya+xc
0zz/KTvBxLxglYkyb7p78iEGjLwbOQiDMVI/HY+nkYxGxKQYqA4yTQMeoo9i6WnxUrLlC3xmxczb
5I3y3HfZywI6fzvE8KCImbH/bllTWknmMC767DF9qKflWw5ZbrPUXM4VSTvbDuYETNoGUAnhjiHW
MTDbZIfjfgymXhCgPJnGDSs2tyYdMS/ray5LhrtjQ7amJYeDpgbxENXEUqTLd1cant+w5cIOSTst
KnXmrfq7/nBcPnf0j2qT/WkgrW7iFOkt8v9kM0l+WLOCtmsZR5fGXdnNcpzIv4IaW6JIbJXmZ6Lh
l8Jp93PMlzCG7nc0BhMXwPwim3X/Ozu7ZUmGXe3cxUh3m7vwNImug2M0wJuqzT+1G6WQKDibYuMX
gD5eLmx8TM+OcUzWtFH1dwwo3nNIgWXx8nxdUgwO+Er7uWDo6rAoZixlIQNowKM540frOuIwkT6A
F9b5jdDryuvc74CNbFKzZxQWa2Dyx8ZH3kcVYa3ozDZiTVM25R5L8Lcq1nTOEcMIWpqubey40zFu
Wp65qkL3qVv6CwnzNJw6iaIRVqFY1CxduZeaPnf3mpb3596cSSrwmlukc5Kh0tpPTRNfnXDmtDe4
9B3HsgLGbt6WNDpocyPXfNZRl2s87zvi1piIyIaVeIKxcpoc+GuGqwese9MHg44wLMX+/y1285/U
zf+x/12uiYLtF3zzXzDOv/Gb//rl/x9sTkIMDcOx4Nv/50le/m/gZf8Ec/77N/3N5nScv0wT9qaE
pwXXlv/8F5vT/ssFQ88yXl8p5nxJ/2Zzun+5qL2kx3JBt4RtkO/17xAvSxj8LmGbus6faPxX2JyI
6/43NKdwUXRCUtfZzElUcSvN/x809RiVT87fD75c2p69YSkfE+/nKOJ03xJSf7Wmb7lsXlokZbhG
ec6SeCCnqGc9lpgZ1dI03geyCvymjrVdo1GIJ6In0Zq7YBOShb0Pk/hxtjx6ubFvv41h8nusnPYb
g7E7z/a2HObokaQIltwp6F+tx0beoLZhi6W7E7aup9GGyV6w7iNnNLtWWNzjvOh2TG3CYxPBKnFK
jF/L/KQWJOlU+0k9eDcmEima2dF5gAAStBhXG4Tc/BXYZY+z6Wu0IDUYC7+wWofAH/lr6dEF8zx8
6xAs/2qNc4dJodbbV5QBcJkszQyWaNrFARkmOD3DaV2Z+r1q3w1hWhfDMfdpXAfhsPqLKeMLTkfX
7V+jBJkWakoWKm49B1CapMqAjDYfqNaJ1/YoZgfTLxyyrNz8PbHtNzwyJhM7giyOuOLHAGhxWOu6
D47qIgqUhGJo+AlQfmXlBBj7PuCwnKqZssyOfhoOgVa9yVDeKzdT/csqM7TOWsNVCzgd9zxNW0ac
JSoeSNlkSSBZx6rZssJhDkaW+hiC/kjrPR4hJDjuAH9bmcTOQraWNIVDM7J+62MFJNImGci9TQza
z0M+vnRqOZuy8W7IzlHmx15/nsYEanaMUaiO+lNmwJ1MSEPZ62I22TzTN5VmisyrwMvgOqm9zbU0
vYBH7S8MKx5CFix72mz4c+UEzLPj+CbtDKFTzJqBv0R9Ai30GDX5dxHLuw2aFDiO1bJAu3mR+B0R
/3VV6P6uhirovKP26ORL/Fqp5WSYjX2aK3v2aSlwe9nx66TXL1w2CJ2T8NUb+TYy9CUVVKV6BS1H
JWDKZSrWYogJoWO0564uKN8EPPt+TM79oheHZpDXHBv5ru761G/Ibr7QRDybZjc+InT61o2YIoiD
y/ZVXBtXq+/3ON1JrVezjXBhyNiQhE9JJXYdaKTrZOvp6b+P9C9o8/8Ft/z36WxyCP7nR/r1ZxFX
ffN/Hurrb/v7UPesvxzLJOWR5DqL4lgn2+Nv4LJH/K1nO560Ec54tvuPZEZD/gVCnsOWOsAwqYP5
Tf/zUDf/crHdSUHkjLQ907T/K4e6K9fokH/wlplPOCgMqBQMhl8rc/l/PdRl3RaVJlLv0LObY1CN
JCSxUBqMnUOjCE2jr/NxU0xVecE/uR8kHRHRBeaWn8pnioB1uaEs9TCotfDlRD75EeoT+AesO0K8
ddvM1AEsFK+hVt2Nsefl1qcHRSzIJtdXK93IWASiY9BqxIQRNp3jbiVezByim75kll8QVkJbNiOr
SeOTsj5ZR5EhBQ1pl7x5S6Uhnne0k1m4F04vdiBmtrIEXFZZ39ukf07ihWwIe5bbfAlYRrh+0oPm
0bLqTQ+Z4C80amwVoTcSCvSMTUTfC9yo5D3VhO1m7WPyvpgwsBaymzbMzX6GXVwFeing9re3Iv7p
FEpjTcLUv2KM0OoOg1GSBV9kfdcL/Sqr+GkodGLE4+bC3IczAmrSXDI7YcK2HQfakXkIM7+R4Z/U
xlDDfr3zdTp7KCbwHGAespubc/LHbMYiRSOe20YhzxzEdxtxR+Axzn8zPbIZ7m7Yr3F3db73Siiq
Vk5lynVJOlE9HWqTGdNovBdmVLPJRqhU4xljRN7sxrjmBnV7etAULXcn+fwigfJ9uTCC0s9dQz0c
a84ZbYSjeXdPa+uNGaVzsMxgODS6b9tpV8eWg0+GkBEFICsYqoalm2recw8ovUEU4j6uTKYCg/Q2
szPkyI+S0xROGvNZo/PlCmZyDTbKTmtC4CHOdGeq9pXQzogJgjeweFkzDC2kdULpCzV++JGWclWZ
luHFSzG3paXeHBtH2ec8pSgRDHG70jTZV1YvZLQsPrkEX1pJ0AmLlWBrL1bJa3rSTONlwjBxKDFr
bUbqj8o4G5YR7oteMdHwsHDQjKmMcKRYT0pa/zkHMXleu2fb9uQpylC1giRF6I35czcPGWs0uNmL
yc9NIuYGbM9mhWwRWpI/YCVEpG+3e9IX+cO61SzPvmCjKg1nYErzNNo0ASxnjpU1HiJbDSxF6475
t2ue+/rce276mHswmMb5u6aTIGOGVbnnWyP+mU+FZ4wJDvFR7EyaJL3J/jVLTEwnY39bGgYZhA4N
G8YJGw9HsLOsnIkOZ3o6PRQFQOhoKEgjKRVU1PWXoY1BARY60iXCq8s51I+tIEOZ21uNLNAIaUcD
PcrvIXBMB2moq3AXRQmeHFeWbJb5EYM0E31ghAOcohjcZBmOhGWo6XO0XNdXytA2CaGD86C7Bzwf
PlKoabOKq8+wp2tjOBMN4kujO8xmeGdbfgqR1NO+dwfXcs6LPLRt+lSS24EXV8HBrcJ7J/BYTj1p
K204fac93HTFcLEn+6GsuteMFJzEyc0jEYcXNy3vInUY2npaCFxM7YT+u7Yko1aGgWXDJGIQrnvE
7aWzuUF+ZctnF804HIdb7CXzqRhwY6Qu/SuA4HNlKKaqpRpfPKDcYJU/wi+bMWT7WxJR6qE/qC6L
lzjfPfTmCE+v4JoUKng9fSBwaxYbryRmIzOwfQhnIIRtHk5AvQjsGYmgiE06ZFT7IlEE46lRYy8S
r5x3YeNxUhgA5QpwJo6MbxAmjFrS+FImSI+d2NnJDD2KzCC+YHuWV5NPmXBCJ4yZ1ZCOU5HQc4K1
YZwMsCHMpcv2oVzanNMGZzjc2aY4cQwBVXIB5afi0Lg8cmnT5JjeWEy1ms5C8UXnbbST5IpS/Fua
aTvLbc+qlxwi+QLGgx0psw+UEdnRYwCE5Bamd+/j42Y5hjgCNWrxc1DAs0w8gHuvcd9rbSL209Kw
l2GR39Q1dpHYro0A1+WfWYgT8lB0H6zZSM3JGD6I7KOVyYFQVD80jZLpOfK3PHE/OsEEgY3ys3DT
aNtU9u8KKcGKDJp9wg4glTbTOQKphxGDmElTs8TWjGYd8Wt1ZGcdvs4gdI5Ntkp0RjN8RcXabBVy
zDYyr3b1Q8/T8AqomGEEDFSMIMVHokT5xwXZ0QyfszE4zx5HQLDoehF8OcCTZpQXuOPZnnizbC+z
rNhPbvnNSTo9MCrN2TbGgkuvw6SqeZHpN1F+NuuET8rkbRYJd4u11OaLBjsn1EAaRe4Arrgz1uls
iNtM7z3fGt3wrOlAfclX4klSDQToXL/jZ2633PP5RnT9SSMN5gBSlWu9YukoXKAvo6vzjgLJ9Ccd
/cAXjS9FALnYj1lL1lISNQfu5+7JFNExqhIWAA4qboOAQCbf/XteOr+zb44FIt9bgaum/YkukxE6
wDLiiPNT4QwPArmNJ6tA4UjCUsMossA5PbQ/Em064P5FmTpvSZ0G6KlS32Z3vU7VdehXlgoMof1S
fEH1xLugMB2mWj+QIag/kuhibpoaBvi0g6AYxTFnYXRrNMUjmGXBAD1e1NkttLTX9SuWZnMedb63
yroXGMkCRyVWAOjt0wCOz0wK2MdxETHmzvzYAcdHhcsOpyQDYUkCwaYVMtzPDPkVy42dFpefWiOf
THTs0uZdATTBeqrS3zu0uGgnAw1ZN+TxgadsAhBX9azNo3aYmI+TTwM5+iE2iZ4BQc8UV1O/RTSf
p7Z9a5oOPTSn00LnzvGDJp0VvcQF7ZoXjBrIziz0qV7c+MRwP4qpe+NS/+iiuqb66Y8x8lPCIbV8
5xksUUMMj6j+2kuHMVnqxZ9Cmp8ItoNkQFdoAFCLFLJWVj4KR25u4p9wkwgC3bS19PmiJwBzG0qN
bS/cnCIS01uiXem2sGBEZAdNdnnJiycrMgLVT+KqnO62RA5ZAbAQSE76GYqecw06ZlGi/WWmCltz
UIdsvWjzorlatj5u2faDq3q0E7Y2Sdk/Q5kfKBrV41Ke+14U2461tZHhO/YUzF5ysDYy4TJ3Uo7h
lEyzdaaNm7338ZBWVJ8MVW3DOSJTeEdk7OxKOfyKPcA7WXRZoSB+ioOmWqo7qzX64wU1jeuib9BO
GBqDshp+2Vmn+13C6TLV864iCVYwfzTX7K76Zg3pdADj+b2oSBfiPsT0h5irKGDVOcyam45Yj7o6
9zpvKuMcagfCgLJOPi6DPvnC5FWy062RIbEFRrXBPIXyiCtXoDjzk+gP5Z5eOyoAmp7v5OpuWsyM
rHMEC41B4WfH40dXqXsRUmjk2vLoGDvKSRMHlUEl5ibuLelRu7BtNZ4r/ViY1XT1dPbDNVWQXxK/
F1SJJvZdXOzlFI6nyOOvUGpLfkIdhgfXGlYlgIuQgdVA5hXY1sbGZvKdwplSnM8QxhZjqX8BuTn3
U8LapR6Iz3AdKpsh019KT+JBgT6bOO01LRf5nBZHL0sxEJOOfIt1x9qpbP6D7JZBtelGYFr7cxct
G6ziRA7E3i+Y0GddpyiAMHTMMzbLDip1iAyvniq8k2SGHqPJxIIrAhqwZ1ak+FSWOMU0U79RNM87
9ogvFgHdm15J6KtZeEvnwfKhbji6Vl8LtIzUo3uRj6ycEkRghmIAMLeXEVavDipzq5vzeFqY6JHi
V8xMmMNbkee/ewvR95wHldGV2xjJIxwx6uJ0gjjebWzhjEHtZTOPTJlv2Yd98re4NYC8Jb77TSdH
oBXuqhVcvFsa958dqw5Nh6QbUTvTPYxoOsM/E9DC/upgLOcsWoLMqfsdxoZyP1IICXa81zwBHlUZ
KanhZZlipYaIVuvW60xvMqCXtpEhaalb+2gHf9qZPDddZ+FqY+YRxeGDF2lBEdbxUYcMbo1APFc8
BKkJrIAyMALbFH4VpRAwyjGSvDYoK5bU+mmVTOGs5in24neIqjfLtRNyToCnm/nFInfmwNt4EW1x
guCiNlM+977o5xF3s+mL8jiApTou0fypDSgYptB4MRXAPMod1k4AEKfa+Mm/X/OG+LGO+4T2igPD
jJ9BRXI+BAb9xUZviuKiAQlxUhdAS0YxHuaH/56Z/Ad757UkuZEt2y9CG2QE8JpaltYvsJLQIqCB
rz8LRc7cZvNMz8zjNTu0MYoxVncyEwnE3u6+/D/amUj2GL9bmJxekzp8/eg/P8u/LE3++Lk/1+DW
D8m3xHFM3L/sr+3/V1Fl/JCWsAS3YcOTppgX5H9WVBnmD1u3pet5pi1Mg3D7Pzcm7g+Khg1SGN+t
VvOa5R8dXX9W1CIhoDsEn8Wf//xzZa35a6UoW0HP4bfgRQjH8PRfmsyi1jHm3j00TnsSm0hG9dFp
WRnbJDysorX2mq9ph0jV8dLxmetgCnB3yugKUJmNBiYHmkrKYlqFQWicODal+8T2jrNat4SaNLFy
9ryz0Rb66qc3+n955TbvwM+bHpvYry1hghmubduEBedN0E/r+8wvsJDoJRUhIAX8IL0u+tfab/WL
3pWP0HmhG4/EQ3IdQHDsZNqyUDpFfSO3Fb/z1XFqnL1v2OFRSkhEmesf6EtUl9VYFvsKz6yvsFMJ
WNKkIsfg1p2SluTHJlB0+WlB0T4zRlPpspRj59xLV+Yk8p2zxiF2YRDXo1BIxGsRVNHJaS9jCBsv
UY5zTDTiugnL7GAGWnD6/Xti/r1tTHDUNEzUESn5RH/Zfg1Qf8uCk8YqLRlxUsMITx0nQnILNC6E
6d42iQyNSXRPhNm6hBa1yhEiGjBIiuItHhC6dxvY/jOkYZ3gYcHmZBp5R734CYmgOHQ95BEar1mC
E+/Ek1Zian+iCBA3bJQ+2FE7Hm06CX//n2X8/SLFpmdLHeXHBZPrzErOTx91J7EPSKcP17p1V/Zu
tGdb3K76zHH3k9OkRxrXmWR1jJkTxVAVHivyXK37x+b4X35XjF9b/7jeDMMyLcnFZrqujjT188tw
XJH0je6Ea8cJ3i36itatl43LIDHvpmgz0Gz+kAy9sw9NtaMu6K6DtC4p2TsXKSSi378n1q8vRgrh
zitT3fFsIeUsof38YsA/QtUjusgXrz3P4fx7gCV2wdqhF5F1HjxOCU0/7RvVj6uq1epjh8Rd+5dD
G/dLp0aHHt1wXA60DV8ERa+29Jj0O3NixKaQ9SEMCVw6FodHrUDeKtWnD5FiZxDrOrP7qS/TEdP9
PIBEsXXvjP3aywFOYLVM/ug+/Jfv+//2nzrLdB4mGJM/5C8deqMGJT8ZaLrifE5zaAhau4WXAQIL
2jAog0Uj30qjNraM9292eOn31kUJiovetRSRQ/dOeeAVG5kb+Mip6znEFWsN5UEpY4Oc3+CzoLy3
xajNiig+Fix+V2J0Y9JvWNuDQr4VSaUfVMidT5JaBSFLdQm+XF/q/65a0py/oj8tsGkIlOibUuqU
VLFp/77t/XytV+zsgqzwWL4iBhkJE/hkN8u0ruSNPWojN2T2Ub646/zrNHVfcONExLrh+dCtF9E5
zI5RpNkHuAtaMFzLZDiDy1a16sWs4ubffTV5HP76cg3pzFouy33Ls3+5DLMI/lE1Y53rlu/nKFIQ
gVcGxl+ozBMUlbxzt6Joslkx9E8WKWD6kLpTazv5Oedxc2X1sbPqdW01IUTtOn/XdlG7+f2X5W83
EN5UHhMWujLPX8P59SnXEqkNGc01us1UsyqU/SYnB79E1orLPo63NeRUvSpOflrmh7biyqYhOPvv
v7KSRJpEicZVY5jil2ct6xZfihjl1NEa9zhaWr2qyxIvN2H6dRQ30Lt95nszq1qyYDEZ29E/TGUO
Wtqkx6X0F7oT5wufbNGTKeNHCt7YIRYHU6tfGycuiWd7oAc6R7xgjt6XfNG3Rgz7RWMbnwF7fLQ5
/lMad097knpOu9lG6/fT2pNa+m8ez8b8+P3lOnaF6xrfxxQdseiv9yecq0GSAtcBuEuBu0WCHLcN
FLkC5hAUfEqDYwkqpbk1yFTe5FNf7xqoaIxyuLRgXtPHjGXp99eB+bcXJV3EIdsW2A5MEzPLX19U
b0QF2+TvqB27pewbanJfadl5MgY6s/oa4MCgfEj7tn3D4vq21ON1qJ2qovOPukuDRQgKTQNicKhk
Zz3maKoTBQec8AbWCz1Ryi5zlmbTtTcToKvfv/xZW/vrewqDc34SzvcHBLZfL2M/Z0GDKheuuf1B
qiF8z9Ici72Hwg69xT+YmQYYSOnWMTTdYRc2tdwM8D/NXJvWv38xfzs5siLkgMEU581mDNubH1A/
3agq23eK0aR+B38YvAfK6mZmeZq2O7a0/dFL2vIyi02xo66Pxa9nBztR5BTE24hUQW1B3i4KYxfp
ZOJrfe4NRFzqmzlTgpcM+BMrJx4v36/6zzrbqz8uwD8OwD9bav7iw7krMv73qwvnL//KGct5URdf
zW//rf+/DD2z/sqT8zfqbzQV1Wv2l0FGx6v2/WN/qr/WD+6i8wf27eeZzTn/FH+R/F2LE/l8XegW
z4F/tO3a/Az9V/xhsSPkxP7PUcY0fnAxC8dDZTD4WfFfib+cxX55GiEHu4KqXXMeaWaD0C83HYtR
viDNjSMhsR5KoT+YUTvsvanf9zYJHbpvggVnPMaYm8aza7yz0SFyCWDWvnanx1mGP5DgHDhbgoRH
f666znp9X1TDSz8qvA8j7YKJ+axqR+4yb2N4A3g6TuKLRIyXaqDhwWymc2yDug6MFEpSph+0BgOl
B/hpgyprwZJ2Bm41ASahfND3QftOZ8QpczQDuH4HprByN32H5mbM8GRetIOvsCF7zn73RWH+3mYR
fhhLnFkHXZuJvYc8ibPE0t9FhDOjip7Ljh4YcHDRMuLYQKEXZpja5RAhMiadxh8WOrQIOkKktg17
/LBtchrs+AUUydNkdDRS1gA/+5F0aEWKd6Vn1Zqzmb2mAePdnmgCaV2/303SfVPOcEo8bOvAJqaj
B4rfp7Z705s9YdbeuhSp/ymNcD/q9VU23iWjOT/l4OKEzn3csFqGtQdRVVKtwZKLgwIIHJOocFCS
tLU+UPSYpNhPKmW+NDErmLqu4EheWrVSa1E5GLUr4PVUnLLKJ0io6eq+TcklafJB171w5Srvw2jo
rWN+WOoCKc0bh4s6H3edUXsszrRjJqxnoFaPXqw/x6x8F5lyQDD1Z0tmx16Km9CtTkFdXxu+vHHi
ZkOhE7X0tlVagLQBnBVtsUJ8iba9ME/YxA0Y+0iNiX3tw/LYdtVtOGYjbu/mkQ7Bg2Wnnyqpx3UY
zsBBFKYhV+9BT6lJgSm8qbRkqY/VE+Y1WmYZMoO2WDiE+htRXisv/MA7I/E+T+h3vvHYSTJvMG5A
tsRwKyWgVZbbg9bo112lXzKWbMDROqvGgenaAKtfjVUJ7Szq3oEfX7peXW6ibNzAKSCpQuSVdb8N
uLNwjSX5zQiWj3cy0qZYlJYviTkiKcWADBz7xh/i98r3tS3b3IuWv/q2Xx3j2dFatXKLH+7gyvqC
HZW3GDw3YIVO40Cp3UPgQg8Pq6/cUgQWHWxCfbTJh1mqrZG+CroqZ8W5vqY3eKGNR+k1T149yz9J
c5KcbVdhXZ0cgd6PFhlXpPjQ0xelVy1lZ17j2iWgZlp3lqAJdyaE6afS9jO6LefelDG+qt0nrUNx
J9xpGdETEwbUaqTYDT1i1BWr4toA0bNyKUZZaAWacTyuehsyfg/sEC39tc2Ls++FZGfN9B5KB3gF
Lg1lzKx5obZxZU3LbqjlMpgIzjs+3SI5Ahfla4uCamPVkbLyh/sx+4rGBMHYf0un8pLa38+wsG5b
Z65PQl/P5bTxXDSWPkd3anFbJaZrL2N3QisEOWR300MV3LJ26vcAyrEO2NjW04GtSDhc80yl8MGn
Yi/xWC7DkHI1AjXaFG8yMOHscZ6R1qNVVFLsmhCB7L9AJeXraGK/GNnQK0O9hcQAcMKvq5tC0/dT
qu9Cw+BnfDwYk/0pOlC5YoZs0b2mVd1Jj8DLhlQpYBFUd33dgOL14ucycL5SyjEmde4Bz7xNYFYQ
2z1kW+Cvm9CgECA7aiHJDJCa9y1xgoVOFG7thZlFegyH/RCB1o1vxMSXp2N3PSp5ShNSni0IJ3N8
6Bv7dUqe68S5HK25QJk2oDXJXceYbuZv3cS9faEaHJ2ocNPCy+egrBW+aKq7ySTWujECRGSDAepZ
H9hxtzJQD5eRmLueS76FFqlUgBD+vsijWzsgyIIkmxcpOVC9e0j6Fan+GYEA4MAsjGRTITQY/VdP
2VOTmsaWeP10RROxGwAIIssPZL7DOFrIib6zJiF2hnbioiWsRc8UAOXjAympXUHSxcBi3wXMn0ut
bsuDjcFUK4mPNZB+sRq8VFP1SujhAvQmyANDXrQRbalUvSzKnq2ciOsLtp14cFSYLWMnXdsmH9MY
htw+RUzSz903lOssQrC/G7Mo7+JSI6LDlAllfNFAeBWRYW70UD3ZU78KANJS2UjiUHQzle0Vh4La
JCBbppw6ECIW1lpv1Z039hg+hHYJ5eTaCcOvriUt6oaHfsT+SUrPXCk74p6lTcbKdszymADphnIv
N22iN3CyOwpybQd6tPUoR7lvJrq/NLIKID8n6hq4xD+lIMgcYcRaSJtODaehYKMKriFZQmNvzZiM
i9y6GUbHmQk+p0+M/CGt0mTVKCBHltu/24I2mBZZyeF+kpsNrtkJyr8zY2zoDiI2Ko3qsjTpeISI
wWbTuSlmWSdF3yHIfKXPgs84Sz/hLAJ1sxzEiejYeQk+VL2iIEau+sRzN6IEJZvNclKIrmTMApM7
S03xLDqVs/wUNB7vuDD6wyDSrZpFqnKWq6pZuPJnCauYxSzD29tjb97QNkGTdOhfWu6UMf8dDDK7
5kbNolhM+Ljs4jtlj++WT2TPjDyTyzi/IFEIK3YW18IwjNYDw03wZczim4sKR2iYWOkszNH5sClH
G3y96OP12F+LTqbvgT0RJnBIqvRJe6D9jio226e/1DHSEyyb9PT9d/FkRvuGG2o+2ftWxhPtFnlF
lokQh6k4muWNunO7FB6v33s77LspR6VpOiQunRjsUbkUbK4AL+4vvBFMR1Xl6RFfkYfUqA37og2P
fhENB9WBW1MxIKoy3eMdpUcSRObDIEkRdzDIBlVnF45/gXsIoSeg5tNVJujhCdNv04/PXGsTDYaW
vG+08S6qKfpmh01yhFMC5uOW0rynSbbEFdBYuSHDxE2uBmGWVzB1Z8XNbE6WXl6Lsa12eeLnUJIJ
z9lqKHl+wqXKzfZOgeLZtrRhgUtJw9vQtza1XeCObtyAoISKri2TqkfZHL//5NS2tesyyOnxHJ3C
gWitTG4vlRqPyqjkkbsS6fZrln8kbGrkJfXYdyRtR0JR4YMgs8fzHDc69V13/PQAUwBQiEXmJFCH
3qwOeQUMFJOhBMhJBrhz+gvo3gO41oiTDdOw7fd3Fv6XLcHcT8d2IHvbDoZ2vzYXnWbSsEzMq+69
r67hPzI3uTRLSnUKviuIxOGrPn22re9sS1t7gZyCG87Cgxn1tPqRvrf3AvyRoN8gBN6/tzyC+ULc
4UZD1dW2MfdCcPU0Q6QV1ueW22MuxWzo0A96Ld/qSFaLykp6DCxje2pd2Z60Nu1ORURXifgSbXDu
YKuBQwDwaIkXRR+FNbWLZubOuEb0NY4ctTT62k09bJAoE8xcSP4O5u0wd6+o7wGeX4pwXehq2Q/1
tjG9a6Xx5M16sfQij8dCEz1QMLclTAvCdhIcIEisBDYn8MGqzkZHxVc92Vs3BK6GrshTgRQc+a8s
xxDJ1fzF0MJp39Y3tjHt0la/9oGCtyQBCmpbdTEQAzb6e8J8D1ZNuQ/85p2DC4lYJk3CbPhDK9mZ
oBa3qaHTyTWxPpk6GteZgVaKO+Sp7y+s0u8wEOq7zqSKujXu6sgjhy3BpZBPIpDnbshIfFS0Veue
vdPNATwetOK+ZuoRI1lmmZ0a4pcyBuJs7PueRJRZJredSa+9E1+N/GZUOz37lIEtVMcDslGPuDZe
YDSaC/MY+a21JFcUrXTG/9Qfj5nC+mhNyQOF3lvqmV5UKc/CpoQKxIXtzFPBUN0VOckkVYW7CdC+
mJ0vVq7dK4wIogP0X0U1zIvkgbvtXWXMgKJS8MzIWM34BtlOeaWXnoklzoEqmy/7QrtVOuKVBNfk
Uw6zSKtSX2fWVW8R3INAc+O6+VPVkG7iLJIDa2iIBG4nB0CQjrxL3HpYcxIntxIRTIjFsva6u7Gu
H0Vivgt/+GySajFFHiSQmaiQ26UFKcNfJbR47lsFOT+rs9NYhqtC5getAAtYNrW1iiPat8sWKHAv
7iNGciQc3wMVjBaHsoCvM2SrofppxvSUyzJ7xyCzDXSq1qbWITRcE0Ic8ST1E4NdlHPjqneqmq4m
6sRji3Wxnd4OjfY8GBFGwqFfGZjT9rrT7UvyyEvDlpxlAHe1U/IxJRod8VV/5IR+l3DnpEYxJ4UK
Phdw33KkgaQI7nFsxfVIHcQIrIR3mk7Nq97w4Nk77+TAPm2bzzAhukxufTmF3VNc29WBKtBg5WRJ
tMZXc9Zcaa51Q+7IduCK4U0DU6dRAFdj4lh5PPYBtsIt1+kbGQC5e2n9LApA01FKXqLtmnnEzUIq
lHTaO1T65g4+5hP7DaXr1DnxgXbYDTMzNWzUWxncDLpiM0bmdWfHe7cVnJTz+L0O5qHAmp665Gp0
+GQjt/YXg64sMADaKZAkAcXAAdmoiJ0i8HWE9SXFViZsZeEXT6zYL7qpPhmlRWFc0V+NpizO7Hv3
Xk0GkZ20DZ6wYvUqAnbQHDlAbt4ZIecoZzDjVXOesugywfWxKVuHd5L5HzwiX5bEPdlJRJ205tD1
SmWcbZfc0fQCamdeH02ZLuFFLVWLc52pbT/lvL0st2t8cvnGkuVllbpHcjf6whVqrw3zITaOIG5P
00K5/iX4VJPup4Ww+LTSEXWXFeeb5bERDkximO0oFnE4WnvDfOrScUdUO9oHgfmquGN47cILInov
YGBvjDEPtlJxqHTkkTlLLFoVg+EYN2EPSJhwrG9UzSbMwPr73XNSDxfCVScnaD/NyryOKpo9g7K9
siLLAqLbrfumcrABMjBR2bINAwBIUQVoJqrveEBxnqIez+cZaJZ1tGELcxHy3xFTwrQk1wzEd0o3
GAYbbHT5RxN697MUQVxlVbvwjbAfl6uzjqGSPfSxDCSKkOm/iXK+GTsu0dNuQk3ht8HUBZZd+3Rj
ufc8VD+IG+1C2GQ+A8jni6JWfCcCABH689SJaVXq1SsXRzhN6dHi9IzTkE6HmEwXKGGOMtlnIb3z
QOPmhqou+L0Hav9O2ehACgL7uaIlN1lak74DYmXtCloDosm/JG3zwXIm4KJj1oLh8xRq8frbtDMA
mnJrBkmhXlr2Y0vX6zeeJLAUZOEDSAvOtiHGE4yn+5jKwZXv6RCvKq1dWABlLNk/B+5IN0Fy9oLS
XavkK+2M44A1nwc2BaCZ0sgK2+aLQ7f5EkldrRDqIHjCvHKA4WF7DbdW5791kIvWCb0cXWXtSj1N
/m9/+/kfOVG+A5mEY36zv714DV7T1/zjlwUugun8c38ucJ0fJlt7gpf6HLZBO/7nBtcirYnZRBgU
Drt/zWSKHx7/J/qrMP/hYPlHfMf5gWlE0LGFfOZIfq//xo3y/cJ+VjiI7yBuOA5yonAQOL4l+J9E
hSRpZGHVU7AHy2OdsR8K0hzLIEq1R6vUYVSZSu7L2Zuc22o/KTod4gkJBIC9TfWv5a91lkV+C6zH
6AlHpHOZDw0Ln8ZsiSYAfVPrmKRT3NKUCCZY3gEYGExmCcV05ICyd1/Ax1T8khyZZtyeeejpz4aR
1JvrMXa4AeoozgqeJshF0ewdOFHMQB6nVeFQnqVeJ70ytvXs+LYxKcwOcB8rOE3K6V4FdFhacpU7
3gghHtgV9nHapDcVdnKJrdzkYBcCdetTc+3HclcPWBkZQQhP9MbOwZtazR71ALO6u2YdD8Z19rBr
UXtB0y+ej1LXsLkHrXmw/F4sktn/bn5b4RMXV7w9++Pt2Snvz575HPN8MLvomdtbNuMBrV40lS0C
v8nuw8SluOLbgT978afZlU9gsPm26UcY9lOHJA65r+7gVgk9FNKrdyWm0hxQGcl5T0ugvMrwWDvh
GQfzwkoG+TAYTXnKSyDNQVZHl5xgzQWK90doMPy2TX9rpOhzejD4R+6YuEqR6iOjHg8S32LG5wpK
U9wMOZujGFZ5RI+03XMGhY8Pe94Sqzr9ElW00epC2ycR1t6kUnfkZk/RnIugkoGm5ebRITBRDs3J
58NMWN14CnhNWbBw0EL3TpsbHGxzPqATwBidnSSOERDL8Gu6TZ2yBZLq39kENxICHPTTHoPklBdm
wr52BkAomgKGxt3lEJ2acGQaoe5kVar2I58TIs2cFTHm1EgCWHdNLo0kSZPScpuAyUs8ICd4oXl+
Zpsysx7YriQcgdicAu5VWFIvEYYNZidyKzYBFk+QZEnmTEs1p1vg5mZHpovk0Sb6EuBd9BJtJxpd
O7A7JYlrHVyrgs1LQ3jmqALG2A1SXrLS3PveCPuj3XRkNnpoKZC2V4nwGOjc6GMkyr0hxkZTasUO
biDuMrfMGjD6vSi6bDgwQgc4NthkVjIkhEbH31csGBJIBBGQKb5YobQ7qoihIAa5AHdEs2qtJ685
jdmrRibDojaeEzbu+27MORsCobYpy4We0FwW9UuQpcEm1uS8igjtdeGIU+g8jGVHuXSGgqhQtSnV
aM903eSzYde4J3gLXbo0NrKo6mMZ9lxZ1yINgqcpz4yFRYZ54Y/0v4dRd6DFm9fT6NBQWD368Csy
j3chGjybX6Q9NxWrEDTttzjU3LM54P3mLBdtMsp6UznT0Kn7zSaV7AB+dou0+F7va+U2avttmNGd
wvJeg+/iFtydwpOK6Z6gp2ew7Jc01y4H48vs8O+4sfnuO363ABgks7rZyKQT3AQbmKrMshsKjWnm
EHq3ZfeV03Nq031ZWE+lXvjHkBZHNpX+Jq+bYDdRPQp9io3fkGhvzCA1W954RBA+ZV6r7aJswFzv
df5lTKFELJJntwQNBAGezZQlrztCbucMJFvNssivWCZrbYVg24WHYaDCs5YORtVofKJnhxbsiSXS
eDYq9Z46xMaEVa/sOmmgymrxdhzrHR6VHXXPtxTm4b6b9KWIfcB+abK2MgpBUNK2hpyOcQr9QjPz
dElj5wP08njBsc5bQwyChhKP6TKPX+ltfuxTpCvihcSjoxJQaTYU21aP1v28UNF7mhoAbTu9Bit9
FBLFy615v8wNZx+aRPP3utAJUjnqqw4YcgjWLQynH64jnlJsZd4SE4hzmjlyOxnhqtJzsYKqQR/T
EBLkowh8yj6pV8MwUFjOUrlUJLbTumr5uMjd43aImUIVbOC9QXHk3J1pt9bd/Fc34UFmUSC9KmMa
4YO4pyHVeHNt/cpzWlDqkV5uVT5cJ4P+WaSU5YqMbmWELo8KQ5eTKE7AfToCT6op2ePz33tUr7DN
vwKvmtwP3vgylb1xaTjWJ9BoVi99WL6HpRJcwpZ+0sMBIqcxeTvwWISVXPN2FEKncmbkcyPNqtGP
+hoBLV5ErS6vY7ZAAMJrSKzeJbOJeRmI4JIMmretJXnV7z9NThJw2wbdlHQTNd1Gqi45hxIHnAv0
ZNXzj/Of2lQ+JnEyXtaWYjsAHfC2wyS+yaRJfYGp9lyAxr7TkCior9BeJ//CodyWAZv+may1m4tc
kq2n+Ox2MB029UkYbCIjC1aWqrQV5VbhdZQ6A10R6nmarHiVDGOCVpSHwzlEzj1nEQcDApb5YnBG
FzNKRowxoKnmXLS1TV6RyEZTb6pEaR8wfcgVpuCFNE0bNxTbJBCQB3UGDA+3GoT0gTQyzVKJ4oPv
fQQb2+renIT0wUC5nAqaW1yXsHeaUdzUBCdWNsLdwWcxe6w5VFyiwaLt0e3izR3mLkGfrOrAR6LC
OqptLggOVavR6qGLR0V6rDxcTIRoqpcs1W+som9vk4RbaJbG5+9nC60+8TGI+JPp1vKA9JTk5nDD
rpEYaTZsAXYTNzF6Kz6gqaxL7JKF/arlhb62xyQ9BA5jJ1k5Vh01/TCA+9j1NjYNq3W98syqPDu2
ySUSuvk1XYJrXXeGL29LPNdEv2UX4bc1Vz8SEjiobUIMg4CPpra1yp5FrSNVGvFei2LIDcWwSj2r
Xlcorzcy7VgOmqA2iCgVDLYH+AXcCUgfws5RLV9PL8t2tZ9QLC7scmk3+XhdFrQb9yp85CI+29oE
ZTLEAplC5dxMGh+7H0NVbCm5PFJ05q9gDGo8qaRxnYX08Wozdp18BGPyVJ3dBM4Q1kqmfWa9Y5WI
hDbD9HpEYTsGMmxWlOmkqzQYp+taZAVPRIvBPq/hGlR5fKItxIcsZpEdpGz6nJXhhgdMeBmEVE5m
GtzmOeqWmVJtLSB0uGGsC8831YVsaNo0VdUvEVH126IW3P0n+GGjIPDWymS6G2iKJ5DjezelTxcc
KzF1Texnpbekl2kGD07CXGWqQX30iPaaYEGWvZqdS/wKej2jlDyxMxO/p6m0A5KaPwpsSmvft0/R
FW708gwd4yKfOoqANQjbKck1XQXLsQF8DNZYl22GemngSsA3tlSKEHpRwjEbcsROYAGoeaw5YSsf
RUvaJvImEnTRBA40r5dgKO99XfUXaXuaOp0cmFFsrcGDh0m0aheQnI/04G10GHLRQUnFudrK6l/d
yqL0tOHsR9zqVteMLUn7i6x5bbvkmZ01N930uiW4takwwy5k6F5ZQkJGjqZDU5JhpmUvWfigR3B6
f8QKAZta8IbmL/u6HPH5kb+m9rs3NnpVT7zV3i2Hmccisu7IdWxo5zxMDgJNE49EOojqBCMhYJj/
rkV2MEQmr8qcrknDXzrkR/bM/8EiCqnkMO1sm+hAfLMuOaai4ufbntWbq48rBXhyVSYy3QWqek/m
dKQ55ySjOTEJmxBtbk5RunOecpiTlT0RS0nNLdmXr46bIcXRfARzGpONpk8u/+X/vFL/yaxtsrfC
zPavjVKXbJXr15/H7D9/5I8Z25U/cB/p9JYLHphgj7Dx/eGSco0fpDrw5ttAKlx+F/xL/3BJmT8c
/s+ZoKHbsDrmLMifM7YhoSWZBl1hnsGDg6H9v5mxiXX8LSVAe5IxUzcsJkSdgf+vzr2oE8q1i2ZC
ptFpee4EeICSo1udmfdaIR+nBrtLVZ8r+GY2pZ8kVBvQMf52iOrPyfWWNERXC7ab+dqP8k2vU5+b
RWG5JVR6GAEW75vEXNV1f06fZv+OQ8iEkgHtWDas6+sQV4OtAeJX3Hzxacht7sEDKCZvUZNN1FrS
KI6T3xgtHUN0uohl7MfHpsjPtQru66w1F7Diby2aHxeiFIeII67WfWPgpuc2sJ97Si02atAYyTrJ
8W/Q/Ks2iN/HeaorYNTzI9qnYX/5JbeL4VZ3WrmJgjY6yszhnBTvRxj6yFqRtust+wq3agphANWl
M28Z1lawUZEU+nofGJIVGvWk1H6S2I7j+tL2Cn/rqoew6vwVzCSy6de+670RiFeudj9WHHMKBwtV
XQ4Q6HAmBTadhBwAkSkEHIjEcteZouekjZ84Om18n72nW0AZlDmNT1DAafeo9AcaPu8txKVcVY+N
yO+cqv9wUuOcc7/O6cvpsA7tXGXXi9ZpzC0MO3TLDE0nr0X/NJU8cilbcFuzf+cWfUnmodtUFJbv
PA5+yyDthgulUxFkT8Oeto5sPyaOjtEjXCRwH27itv40UIQPUVJxKxW+dVUmrr7BESNOUW10nEvV
TUkx1Llx9YNFf8s59KggKkuXaNAkHtGan4jadbvKoZOvLYpinUloqI2dH/xhoojSl3TVMa8sat14
Kbw8vgOxu2ySLtikBmHZQpEt1m3gVcEwAG6ayFl3ASuKxHaXkT0FG3MM7jopwuupdPZwrid63+zo
EABkSWPA+5Vlg6ktCcMEOT3P01AUp0rV/o4HfY7KzjKzabRLywMmMSkmer+dxHXnL/zhlXs3Wlur
DHLdHcsoas/Xg07x/NC9+VlLnLa1T9bQOZs+FFcGGUVc79XKr6aZM5USptQMku+ZxfZZYPbKjpUV
bNFy3yAlkT5FIK6oNHAx4QS2edl69DiV/S3kQofSAGZ/S9yOUuWcqkhC+nSGzSiTGsMgftuczMja
4AC5LILG2QQOmF9PObuJczbsVk7jo3BeYJwUG5MVy8IYSQ8aZstMrHkvWu286Bm/qqYqfwEWYdcq
Hecg2rpBnaBfaFcB9EwrrYqNVrkHRzdXdinfQCZs69F6UYH1wg5uXBCEby0OBLK9SCyugBwYfJCH
n44VPecNi4N8zgrrvBlt6V8D8fPRytI4ju/L+KPP4g+Or8lVSTiNnXa7drS6utRHPd6bg+x3IcEI
j9zAwaAXB7SHpTZVcdNqIPQTlu98M4EekBBl801C7D3wb2FVPxgpWBvyzidDZuAS9eZEBztFd7ko
13oI6ypk0rqpquoDaQ+/OsFj6fkHnF24w6lNWDXCyo9pYN/YLcjEqDUrGipoSIGRNZ56Bzm6KOoN
TLF4ZWqRh8W5/AhUa19prRWtYhaQjCO+e+rKwjt9/12C3wb0q0ZgdqgPzjxUtdkxMaPsM6jau4It
xpRXt7kWbMmcgE6zzcchuesIm35RJzljhi6iouDU5dDiavbhtBRk50/0onozWDnfoHnQ/Ca8N2bt
+mLqstfBVs1G1zw6ljrBzUnCzrFNUuAc+MrDJCaEttE6t1F/YhobAERgxhilFV5INovrnjPVIeMV
W1obvLC8obKHg45RN9oFfZzDtvVFtBRjTsdjVi572GhXVjEQtJmx68FEEATKKtUX/pND68ihbSII
rXTHdFGnH9vU2Kraweox6s8lLLH7/yHtPJYjZ84s+irzApgAkLDb8t6QRbtBkG3gfSJhnn4OWprQ
Ly1mRjEbhrpbf5Ndhcr8zL3ntqwtnHsY1sZ30A8Wgtt6uJFoVR17CcTHBJm308fqmws033XkhC1Z
rARrLtrvtrWna8ultyajcM6v47weGv41sehtNL22f/Q142ZWgzr10nmkjUHuCUDNI7ReHkxscJ2D
Boez5ejqyVG3bSJV3EIwOex4yiw4EVUJkblN2VlV3oXtmdpnnoOmpwl/uqCIFyZwjHXNFJ3Lwwq2
cV69pZ740YrE3kkv31mN/jMn4X1b9Aj7XFG0Z8gJwU7aZCIL42iItnhXHS9UNI4EntngLGIaEl5K
OzjgRXjPpqLjvBPMjUV9wcNO7CYRkAM5ljg769L3Vp3dO6/tLHRkmT4kBAmpSTy3bciwrVdc6Xmy
g19cb1wOvYuu6p1qRXxFBAaxKmfiXc2yTT0Oqg35CegaFMeNJz0Srwsekz9fWhODx4DceFcNULTi
yv5yQlR3jQMfNJjiaZ83uOEqOcabpG+GbYicSgey/OjRgjS9r70WzGmtXgZrJyKfzm9i9UIst9j0
5NaB/uGXUeoMW+lKMkvoAVb8Zdaxmdy3zkyzc1gHAwTUiFASYazRikxN79HSDv2RqEcAA24EOIt3
YWX65keeUgoAID8hwUP6PX051q7Wv1We2sBlWyw2foTWRenTFjIe1byBcM+J0cBk6Xc1a5VRnXNT
2gSaeJBDSIG4p3pwTzf6FL8nDq8DZF8oUAWZDRqkxmnVCUnWsIWw2WiviuNwVSv3BnhjlQlNrbBc
simEMYH8D9e+ZMm4jFoH3k1/5nVCo0sEwaqMotc4D489dNZkS2DRrpXBNZvoU0Td+etWj5+aclkI
nWkppl5Nzwj+i37SbjkMA8ejo/HHddUQQUueuPHeZBAy7OBlgstM9Py4/sNE8MN+OIhOUOqJulgA
a0lOdZgEzNebS1aR06OZINZtXbN2XeRvY0c7Ql8xboZekiI6fxhD0+L5DYe9WXje3cSJfx8HS6yd
IkQY6lWcsRcjqsVXE5C9Sf4zsk+jYTxqIKTG+RmvtGkyQQGns7Uk8jashEm+9vtVRzjqtmXvAbc+
zC61TwZdN/1OxyzdqwaStEdwzrosHa5xZEJEMkz+2c3VK5JVLKxUXIBjvD1976nxkvtkgSXgW/nv
Sjz7EhcpnRxunk6QsMMwew0TfTjGiWpvfg+ELeLAWw2e2W55ULQjgcHbhNi+zGvFpuxjlHsEkS0m
gaYb34R1jNuJfZCu/Si6Hh6ItI4lA5TN2Fg/YkRedUY+AvOJjnw+cTe7BN91RewKDGRClfxJXxs5
kXvkmhUHw3dugt/jXUTE4bCFzpNCv7s91LgochFuR53LwHx62W0iyqtvs5MfrUOR75JjvJ6qD1XZ
49fnZFKemUb10QYIgM2k0R4aFGbYPfzNUXiHZROuMornN90fEPZ0lcZ4l3zKvEBwMvTBL4A+X3Yx
ma82NgpNtxuEdWNEOR8MHxGzRLCV1d3t7MtQjYzQdSYVgMwwJGiJdiJR5Ykx8zcn5Ktmi/QatWSR
tF2yTyZmjjyr5qKMs+qnYCvvQQP7Dp3cXSZ4VGmLuXIAk13GXMBoKhLtq4m7sz8p76VL/G5Xtn60
5cTVd3AqtXXvP5tS9q9t6E/gggl1IYjSfrNiRG3gh7pl5+k3qefyxcMitgnJMVs3dN+rAqX5dqgF
0KrCCZaIUsUjkpN5qpwGnGgciQf/dsgkoXssVHTS0eO9TGMhbvOvDOWYLzqn+K0eRxxZhzTzejzK
yedM2mKsGpBMo1XGPH+ACVgFbE8c5VWbP39MWt90tMv+oblJv0IsGKw8rKnXyS+861ho8TGV+TVp
81diZIz9gA/ialslPgC3sVjodDWeYB+cWFt+62NaX/58sQ10gVVwJeGDpgpcnqqh38r5C6jp8hZ6
JFRaJRCiJoP7MQioToIQMphlQw5fyHLHZTNuVJYYd78vuYqyviXIzcBI0M74fxQXe+YicpdntUMM
UF1vyBoOdshTdT/m89KYLsQOojqJblrShXLlWRq0pWohH+6YmZtxCPwVMpzy6pTMoEaKnKGU6idp
Bz0hO7/KtKDWQ67cWINzdivPuEkgp5WpvzaBM/5A2MEi8WLXTYfaoj2UMYgdJcs3RwLwDVrn0+17
e/PHOB2p/ttmlHvhRvON+m5XhQ6R66A0Lm8soQvVlXCS0kxuW4ddcxZCGxswzQuHAa1lxde2pi0i
/7t48WT60lhIIPMMdUbSpNmXqb6SaBKHVGG1ZCxkHfwqunbScQ8W3JQk3GtItVeum7hb38fCw6z2
O+/wHDRmicYPLh4rou6pK0liDqziPqRFve5oHSw0l3L0xWo0Qh09PhhBLOoD91NqHMhHmPx9Xw3D
KXccF///E5cKgskuN5DDwrY1Y/cU93C1hsnDzjRKVuWuufPYW10lvJZTA3V/6VSvQ5XlH5FOIBJv
wVODbOnUmtLGpKL0z8Ls35Btu09O3RQnp+Ll1Txf/+yw8ORxkD8Tp+Af9cZBzTT//73Y32ZWXf6c
W6WqAKZih+a7GHOO8i1Oef/WIQ5rZvenBgTzLChTWDgmO0PMUhWcAmkt0tUEumHVt684Zik3oPHn
CB4Be2buhud4YbEjQ0gabkMmfEtTDs4uy0Nk9ZGMtk1t8XK5bUFkkpiess7LLolfn9p0i015LjiJ
pUQ1v4bQgf8zS8d3IuY6dvhtfXHcSDxVE/GI5zjvqktrTt0lZvyxEYEFEF0qeZFNxfar7OyVn7oN
cs9peFRxbN3huLPDgNPcGW9tKc2jF4cgJHwaDm7he9bH+TIbkv7eacQpKd3lZNPD5Ii5Mz/KIra2
yo/4TExM7ZVRVCzDMLGowkx2ddD4Wxea/YuZj6+ma6TPkNUvQ0SkAe6Mbl13UMYMBgnMUMhQKCuD
hh/J+z6XYj12NR7SMqc8YxP9XDUJfdikZxtJsbGQWldvCW/Xzg3b7LPAdmN5vQvVNNTkQmAtvjLu
Qo1sqWFT1QgCO0XYpd3xgqC8oNAO/edOj975jDdR+h5zWYEqysxVnDOPt+k9OXmj7cDI/ZxA6tvm
w/ChQv3DhdUHlch7dAACTpUkCSlAL8qigSxDHn9G8N2WAVV6ziPv3jSjPCTAuwJGMftAqBsWi1It
2I6gR47xQjTNYB2AX7NGN4ry2R/d4jmzKqAnlyKY6t8xKL2c5DrfAKA2dGO14J9M4EXSk2fqYjAA
UvArtYtdUrv4/xA/IU57mJoJhn/6GPss3Qyp+rhmgfnFNGlrWASapLyXKdrNBYJbgv9oZhPhf5Cu
jsY1J8mSH/93g41+GZMWK8Ov3snlpWymYQMOdULkVorDFBFFFtTRa8LBDIBlO2myXsXm6G3a7h4Q
5bbVE+vT0QJr1caXYBzY+9vlLOmVG+KqlozrJPpa1a41WdjHxEBeGAD6BlvS5Y/RSj8Ne0LjYmXF
Tud8PvXb1G4gM7HsvQG7XUyphABSjtVRD699XmbPI8JSijPuBCbQBad7fbMmkndasx3eUlG8jkw3
1mlF2rLtxdnJnb/0nZ2e/vySQJBd7PUN0HDRbYLBsW61S2Il46Vj5Y1zaCA9Wm1Chu6jZmVFRL5l
pq6WXaXX3JdltpWk3NlJn1y80LDXNnFBmykn8DKtsQrK9N5IXz6b2D6P8KRm4zl5sWbi/7QEWwPP
f20scq0wQ27VSBL9NEE/i7w6ea6S9t1O9IHdMvSI3HYelWKI0tkvysyvXW5NB7ao8WHUWcNEZnYy
mu6FMcG0yUKiGDmZ+ZSVcBf6egw3dRpGwLvsaJEMWf+W55OYg6+De+FYOTJKZitVmc/JIh63amM5
19HFXlHV0QErtUW57Fn33NH2Qh/M85/fit2MvbnO36N2MRmZFwHH7woI6+CWeoMIQyAMHfAK2d10
Rigonsfq5CTmucdj/m2r+NMge2xnhekAObPZMsDz38uWlSkJhvzUWUwXX0VohXwe75ikZ5bJWOHn
YayOi8RMf4Tq3cqCx3xzstrND26tg0iuCI6LooPkLlKh/7M2q45NmpecgTcmyBA/SEsrlx0ErnXg
s59lmskUdk4QY6jnRj9bgJR4OKB9tRnGfNPrN62usSJiamgR524y9Fh0Tc1uH+Ht9Cryillz1XbL
EsjSMpVOtirjOlywqvwqY3XKXfaEjhCcRLOfzoO1rwmxB26rLTKFncoIzd+OkTyljLW3jixYZ87d
CFsg0qarzyYlShXw8YaefLoHeeiu6wLCvjI+B+kMx7bVz24UfpaFXVyqOVgpkngWK0KBNlUKWFKZ
YwEGUn7ZIzr+tvKDbem5PY5CBLqjA0lQVb9aZosaQ4TfA0A18jUZEVlCXsCD8QHs67cmAvXmBOc4
HDLCNY6s77Euz9a7TM/zdWgW6Ddrbzj2uvyS9HbzRER8iN7dk4C60grtNog6O3neu22gsnJLorPS
NA1fzAkMaAkiA1302FyD5DUnFTTOv9shOnV1iYy8iPkcTuYu4ZOJdTg+QFjAp29q99Al/zfKtc82
BgKqZm20bL1VETTNir9yrlGmm5VnP4KwchdxCJJxSn+H4wXX+RbBGxVSjpXUktjfGjKmAxLhCDoV
O1ady6zCU6DMz7bvqfcNLnY2uHo4gUcr2oNru+Eas/CGjBL/EAtB8Bud9k45KQaGigcoUl57YR4D
z7aEazyG+ZrfSs7I4N9ts0/QJDnxNjCcj7qYHRxCaTdVJ0ejGqcD0Q7E6oytdnXIN8dewxq+JDt7
ZRXzfoLyZ2Urnvw+ZNMqowrdd+xanMF1/+SERkAlhKOmaQQv2wCVMTXgUKeDlbMhQM0i6HN0HKM3
4LlfceW8IU5DSWa47tYgdeGFhMYX0lzCHwYez0gLfjD374lhV/6LTIxnCY+56EdC6kVG5Cw0U1IX
vStpT+uqCPPD0N5OAONAUL0JEQ/X3o++MiVfZIe63W8zkjBRUp9SNqRJgAy4aIvyQfrtxuma9KzR
LK9KKT9k4uWbrPKTrYGA5RTbyUcCMeRpkua0dqyCooJ4y6WgCtmPrimePQ3rBFZeKrvEM9F0yXyr
G9iYG7e8WW2fvVS1saoNZezL1HUXZd5eYicpca2mJRoSA9gsBOv5ofZPQxceq8zPd67rvBS2U6yy
vEs2sV5Uy8A384M+91YsZ+acIAdfdSuI9CvUzYU1kjKySlmJuOG5dTyG8YzDtnlar8esp5xz+nxv
qT1gMFrxoYwPRvVcJHFw8OCSo0cxj5iRl5Wu9POfL2LcIYhp774/IaNj/ZsUwb4Pdj1Q5HNGGbkt
pP88tlyRic0/5W9fQpN/VI1VyAmyAaqwaZ67vgTb+4OeJ7poGWRCwOVIEhu7OmXwWiVwJn2gW7BZ
X6/wHoUnisA3/lU6PTU/2qD1h6oZH6zS6FA8+LmzVi50xvsfXQsygR4zV2vvoP0EkJ8BVUqe532c
EaUhqKi5xwlsyhBpHaIK477ZMfWooCIswaYaZK3P+MHQbp9zuEgLZROZgd/OXTuuuGVsycCy0744
LFs4mdYqjd66MY9uwzBEt67mXStt4wBp6Bz1Sn/AGEvuNlkQjJ2nZeZl2vJPAZC08PZT3/waBz9F
ZstPM5QERaEhK1bjZNlb8DHyrGGfp7DcenFuf9QolrBQH0jbRb9D9HyEaW+ZFA2VuyjSFR+nkDoU
BYXxe7BQTUJKp0GfWOyVLW12R0+2UhFTAV/CqZziqtsTi5bcMAFB+qzdLxPOOprZnCRrhkjrYCjM
rUrYQpUoct/I5GYCPhjWzai0z84skpn1yRNVu+5z0Je0m7Z3w6dwjoywp+II5VUPIciXZslCJ8NZ
FqZqobwxWSYy788qCUu+U0eaSHeQVt9cmh6tcRgnw7kq0XsSRBUwamW7xK19CVuHwQtykHWbfASz
g9DDzdBnWFl0oRnLrlao1mJWVUVYRhxP1YEPYHPUZjAlgI5sF/vhJmVocsg0wBUYMHeTAXfCC1X3
8Ivehe+eOK9ynv9D1vsuo9TgdemnTdOYzjrAx4aOp00OuoibNeTtdN91I3AGPT3GqbBP+OnemIdk
W8Y0Hwbiwkdi5jHi6oqthJ4SfZi3GSwOR6GhYA0yuyY7N6egAEfvLM0QGIApTWydHChuHJMROMps
aVrcQkDmNJIsuwsZANwbfqHWZehVa5O+o00ycu97tfVD1tTjIJGLDdPBi7aWGcmTN3VnPp7RJg0R
ASLdSt6lkW/RQu+0IPd2fWS9D7PIC7zuWhXap+crVIdsi3FEbyBqv9a1/1ngpEJm+WjmVglC47hx
6tY4S7SBYfdaOck3qsGjQnZ1tYdaI1TFOhuR02POsoqd7BCFGLkxbAQ84pVQY88bgNQjH6w9Gjl1
itESM+dLMBl75RXE5IPsmA5I+bQrAyZVwPlQABN+BYcBm1VrDt+AIqsna/7iaLG3aizzUIZUvkUx
OEfR/sagPm8GMSTVs56HEvIaFErNw4eavUWYbfFBhQctNQE+lliFBnWuOzR2rYVrDorPmMr+6AGF
2MR23y98ErRvCdxzBqeOQtVCUFo9RfXVk6YFX9sgac5PCGnD4LXxCbHMwYE0j2Tw5bYmEegUlavc
SrkIMcrQrAKk4Nxg8EgrtLPrWNJ/x/dYS5KnurWoNduxeCvIP82sXHyUtTMh/xYrx+k+PYc5aeDD
AjHLLQGF7BaI8nbJ5RWif2Y59dBzLrcxf3ihc/JAu6aO+95YwgCVlD+VgbmeJGk+EXYAzFN4A+vk
veb5WdhUkLYfS2RR+bmNCqZCdc2B052ZQpDXHhkvZsyqGYM0AkTvYgQ0QW1jQXtHbK7r4x6VK+Vn
46wUuXmsipVaW62i9cUTvZBeEm3xHoYnvHkxsqssegdTztCdmRhEXiAZE7MPPkFkhdfURJ1pbZvI
rUgvFT9STZmHum2ImmeBQHLsqXe71zyM62VQyt/UMciKkSqZUUjtVG0kS4MATfJCgzS9juAJVL6+
0pzyC3YhOGUOGSvLYNFgtsJt2CCvBAhyrFpKFq9ZDYh1X0UozoE+bPuseNGL8WLo3s2PR1QXLuYM
9G/sBuQzNJRXPyfawzEx8WFhAkCRjB8ZcQ1mmZHeaAaAafA8JK37Qt5cj/hZnMIQZAWt6TGv2F8b
0buZoikzV4pnkvELh0szxgWq3HFceUzWV5WofukaQd2uP6AJ1IyLmfWASKiSohpiAlZn/vilzAfj
oNUsa1LyC14jTCeYbZ36SaRlvcwH2r9CuM6anqG+G12wItmUdqQcwFjZ7dmPVHvuSEs5D2Ny0mSj
v7dl9p001NGBIge3900y7uf5T1R77dZRFkrSdpzgIPMprhu9u/JwtCdkM2crLBWESP3CWPcwDcK+
hSp4dtiGrD32wwiM625X95q2LlWKLFPmxE0hP8fHZ2ZrQPD53dYFSaP+h8+K4ja6Xn+wzJY0aPnS
9BkLdEt7DsXIjYocYYMQDRe9JduDEqJ4GhznqeqD4FJNUYRpZXjOylos00SFDFR02hJXv9GccSl1
I+vMlhWTYY3rJpLebRRNtR+ZLy7KxKTYCInKScmVYI6pr4vqVzxVcj0sc9H1PLwT0xNDvLOs+ojb
YdcaUFe9Lz9gHjTYr2jczvS+m2Isn9qsu8c6217X+q6ZcQyBwxUFuSQSylzbIUJ/nRRk6TGjjBzF
MpjXWzinocrDK5CC4pAIcfNYGF9iYg1WuQsUvfURAHtdeSTPuMNxrX93QHGORlOlS6dL0V7o9UkG
JSQFhp3bzmZZ1SYcQg3fBgrSWHMeutPKyXxz3cIqBDSde6tBs1eRWTUrIwnfA8obJjLo+VJ7tswY
zTuawIWFijpcRn4z7Mg1kAOD47g7AMVtlsBbVmk7MntzfA3oqnpuKjQ+Bj6AjcEkcJnVUbZ1VfqV
NdzrOMBvaNnJqWdhSvoLV24Qhk9CZucGawV3CBN1Jfut7NBzuA2zmDHMzgyVHFPLn6mTKj3/nsxQ
gOivb/idlirxiaVpK4ZBsjt6NHlGPCHIKJ9cy2f0MZpn5oI9+e9K26mI+juR/NeF/ssbddLJNfNm
dH59REYqN0Vu7SYIYMep77sdu9V+2Qz+dDIJCjp6thFsSsIQsGKOGx+n19YZdE7DpnTYz2m0edGv
eDSKRyT0b9Q+sNtLNq4pZvCNJLJhY9pZ+6oZfc3xZTu7usYYPZCOdAJ9CPG6yGhHC29tKVPtLQvS
SFsH6dGlKKPRCXbhXOb2iqFL1+KsYUb4mIp3S+pIawPrMgcVXMT8pfZtZg5TtnTChEB0oWmLwGdo
GE6Vu5XYfXcDBoJbR3xLG1viYGgSS5WQG+BB3EA5CSWjFv4iHueJb8IYoEdEATsoe6JWv8TJpWQs
MSXhB2CtZpElrnjt04qLFYSpN9TDT/K6YfrHxy4Z7H1beCzbsbwlgUBz4XvleiiwLvwJLkXRdXdq
P145GgnjPk1+VmfNIWHC3TppsvF8riJ29zjhyZYPWPfoRveaoMTAttY92fkEIJzttu54L9o0Ajkv
A/LgUh5bj4+zHLs9W1wAY4TarmXTfceY4hrCpJeuWfM5GvSn3she26jfp478jYhxwEnhcDv9nPAk
AKih2R9pRWKr25NAQ4RtOXtPZx+Aw4FfjpwLkEB+RWn0Kx/mzmxIDpVLVJ+iYpDGGC1aUXEJNeFb
A0BzP6c9mNYs4upwGEljaldY1fRlVch+T5+Jz2rozug4qqOVwRwzEsZJChMDVlsC5ItJiIvXHZzp
jSFzsDRbeKSlnf6ozsaQnmuFkNbMP/VGf5Jl8oP3+GAFSNOU1lqrOATp4eJ66FW6SDG8bhAWhyz3
UPogai8C86TpPZJ3OrVsjveaUmKJougnRTcT8AJFiAPXpY0YW1amyUzX/3B1+yVALzi5zo8hGk/B
FEjKYEgQWPUx81ZMrhLXzS+lWx9y12g41Fbu0D0XxB0ciyx8giTX70M2kzzHrJHdJCITspp2mjse
xZA7xBGhjOna9Mgdq0Fstn+Y2Le2fn/AY99dm2QN+jrfKL9/QtBinwlgnL03O38CBzfhUj/VWnnV
Y+wCFUOAHfzG14AV+iDdaNvDd1kwtD/nzn7EpmggoxrCkSmX5xDfHqZL1HnEEhnONiochA1xry1B
QlzZqR6CIsMbR6VGycu9pPebMg6OfqN9eRHpkgAxKM28U5+cUJyBM3BBiDko8Hdm0lLJoBx8ZE6/
gMsQB/6zaPXhmkCROfqWTnnfY8WWU/bpEnK9IFHy3Z0qDDpG/j5GHYo++tnl0LLdRNZ9aGxGDZGJ
Vyyj690WHgQTjRxZHDTxU2A6H0NnJycgF3MHrI5UyIfS6XewIBAGhPXDjWrealvxSIbbHsJ/PA/M
2p0PdzUa2KRpQ4DliXdp6uSOG2wdeXx/zQqypfKKVYTFlkmmf+LHvoRF+dtH+Wb3nloOBP4yE06x
Jo3xDx1akcjP8MYqLBSAMDPyq0EI9SbYolkrJksWxpGntkMAjWJC60op5JaHJsOhKksHhnOK66Mw
VXRHiAtmbwzvukviVCFsVGZxjIMstf0Nisd8ZVsVpVRHMotrdeN+jPhA4iP7rkSW0sYqE4xUBhoi
DKynCYOrjdLMKGPAo0XynXaPEYXAHmbXA90HD3Twhb+kWlKLrDTllZ9xxMqBKgVB8qGI7JtP6/w0
5imOKK1oXhjf78eyfSRYWL7N2j5BRJDrXlcG10JcrGKp9bdeMJ+w9exsQFAATE54mZ7vO0u8w2X0
Se5SCfmjJs4Tnx7Xi6CZsx8g0dtKQMWl8buWmxxV0CBzMMmLzMKabnJV4LW76f1vMQUro5GkqRAD
4yUtbIQx+irI/POV82nUPpkzMSBercQRYRopqGmxiQrTRQOJqNTCl7+YNJ0Vs8dsO8aXPxDohCcl
54E3X0osSOxcmfZ0abmJYNMCRI0yYFoeNEeEd50ZrQpnXBcimG1J5lVf6ZHFsRgTVNgypObpZfaZ
lw+mcc9KIWOyQs4l1pfNEhGyuR5U8LMAaN125pZa4bfWU+yRFTaHwEJ64bpcBsdu1Im+UxaDfOxI
XhV/RQrZdS0q1lg1qowsh6GoCuhKUcDoA05dXBYvORSxbZNtdQZ4OyNCIcHWFg7XAJhI/Sqr5jH5
iLENVsKKysmnbT3ysIyL1tshgB0WWIY2XtO8+oY8hYNfr9BkrnoaynSY49CJN0WlDW0jL8560sJG
yex0G9vGG/AjMDjBh/ytBeKjKWFBeDby26h07jEAEPqXTRFrn2aMWLXWx7nXJr21okGqA+/PAhfW
PV2q9yO38APif14C+M/WGQsOddEkL2TIOjsrW7Bt5P5yUyevvT3CCO92AiMvjVxhs9Aho0jE3V6T
6kWPO2uTD91XOPtbBJM5WbYfKAfFimgfZH3QPGq1/IvF4O/g2r8mNRj/Cnwn/8knTpnsSR3/PgF8
/6zaZ9Bb57xPE3vYtl2PZmSussH1NgScDD5LFqLAjZVqfDaTurZ1UkxKQpVvAcE2jgTk8b/8OP+a
nuz4rg5KAvmx57jYIP8F/2vGhF0GWHa3pcVULEG70/dlsyavRq5DxvI4k1Mol5T8sAI/Lamdq9or
t1rr/HJh+qyyouKtG16cJuCRNI3V//Lz4Zf4K0kAxLM7WxuMP24L6ML/EoVQ2TZj9LydtrA162Xq
IgMCAFnsPBdfZg9GbBMx7Vs4VXKTbB/SsWrfR/fbTLAzeQroEnC2ddHjaXYinsg/P92/hSH+vzGG
H/8PWPH84/yVgvz3H2/1Jb/+ljqOTGb+xfqPK+be/WrGp18Y1OV/B4j8O3/4H/83joXD1glG3v/o
r3n8AmMRfhX/ZLEx/vFf/t1mY/wn56QDc97h76PhADn8N5sNweNo4EGtC3MGrf81idbw/xNOvUmG
OFwBofOU/MNmY5NES+3qQ7/whG7/ezBi15tdNH8FoDs0N4ZjerQehGnwPf/58xqnXoy6l8mZN9ni
3YtiZ9slNRVk4w+cGElr31TkiB36YjBUSTJpa31sdRYvvV1ce1PMAqNEMzdYdYpTKEv5ABavbWpr
HBKmaMo1VkiX2e63um1hRAuCicIgwG26qNmJUZObmEHR++je0UXis4/7Ga/N7RJwMCbIVGrN8ppl
gIDuhy4DBGa21TC7CVgLfsdV2rZL0/Fw5bNBgtAX+AJmoZa3jdjmY64/uTmDvUWpRNahAoj06jB6
Uv85eFXWL3Q8geAbWqd8gRROfeJkdfucjFq1j1FLXTBBM9wZh0p/K9g2v6HMHRLIQUGqr+hOk0fv
pOokQ6fesQIvHqMzzTnXEggqk+oZTMNbTP2cM10AQGYZwzpg9Qi0YExM4DZMxH9y5IuTACxpLqiB
YCpmKM3eZEAns6wYUDyb/E8GeYkXwqftDI5/iwueSx/qvrVA45BiLS5yXrRR+pwfYc/wta3TPZKA
4Knz+/qOU2+APBICcxjqCVv9ZHl3Uu7K35Ev6p9GODlnvAouk1CJCEcSmLPpYMeuFD3myp8aZ0d2
ZPxaIQdCLVThN+y7cYfBrDjUOnWjDNnK+pqtXfU0QVzrpzoJlwk09S7Xj9acQkUAQL3Jp1T/hPc2
kSkcBjcEe8l5pMJnR1GxBlG5VqJOd+tdY+Dragg/X9oVHLC4JjEi6KmMTL+pXioBO4BoZSK7uhA9
M4IualQ/07ztWKtXoxmJKQxa0SNKQ/CHLQb65abuqo5qTQze0q+sGLCFNhRv/eTHV41a8O4mZlNv
tGic1kZt1wczav1XQ/fbL0smLNNLAex7y2gjxtMlFa4C/LXnVqs1iKhaeDBrvd4ZUqpbmNhYl3NR
QN/y/JjMRkHxmjNEIGbNo8PPPYGWTVfoyWWO7pkJDBqx+DeATrjUoUAO5LuF+6mjB2uWXef5jzkZ
hJFHDD4vCuMQfkSREyza+/vIiqM7N5mz6mxB1irWOPurGkgoW40yjJ8Gz8NVa6QR6htLyTfqyOTS
MZZHGVLYSOgb+82sM0ZoVobRdMhsDaaLRT4fwERnGVS2enioXF+6HD+L0w/jN2p85y3zapnuusCT
35k+VCztIolXLYYk0yxsoYNuoQL4mrH8/fwKjYyZI9e9NkWbb2IV4cMGZoMfJi2TGh1y7p9hTOU7
Httoy9avuEZpIh7QEUMyZ23zmc+M2o0tNnD4XwIXfB0TJkxyWzPX/QbHBORMdupOSBRkTQNMbruQ
596okk8H4QDhibrLatMPVHe2VF0D5DVoqlmppCZS2ww0hRNUxq4renVMkUEfEYahFYUWB3Eb8obx
yKeGfQ5cwHxZ2on26qJtvSOL0tk3h/G8kc5xrf0XeWe2G7mRZuFXmRegEcEtgre5pzKV2pfSDSGp
Stz3nU8/H+2eHrvs9kxfDgZoNNDucklKkRH/cs53DDGNX1ZMWbKKnY7lu4Pljq3WkDX0cbj5UauV
zM41L+7RNwoKyWyomi3vPzLTcRB5zBCZsyb0WnkYNdPVfo6AfejJcK+EzHjvclt9jX5bbhDmWXj/
W8B90izmq6qGjeL5BvM7Q46ow0ags4jCjDk5GW4qUZs7HRgU8pWOqTTqQzM16tto5tE1VKOMN7BG
DAusawmYQqB6xr+L3ka4QZntC0ZlYIKN6XUasuCrd0V+b8yYmQZX2RHzPtWfzWXcLoeov0lL8Eip
Fen01MdOj8iRML2vOi3St6IiwpGhSB0j3Xe8swb+vnHYMVuMLyDiMBXiw0J8/utkjsxRumwXjXma
J1csYEsClTwbi0JVPvRioEuy075mzacmsCv53DJ1K7oh+yKAt443IY/Ns92XJt75qfoolG092TrD
dVWg1mKFEHt33N6WOqThUFIn411b2W3PrBnFBLJQSb/5I2uDPiKtqy8wdRiS/E0NkxAvUwcTPwlK
Ai+4uRMYOW5Gvp9CJ5OsDIw+uPYd/3vBm9ozS+zN+6aqAzhJWTfGa5IMcNAHug9eAEAEJ5cJ2WvY
5PGTWNwFHPA44+uxoemBq7iy/bk5DrG5OEoDEhWRt4w4k9oapuMEMnlGVv+udOJ88FqpH1Gs/YNB
WXtDmq2aERd21rkDLURgdzDA2MuRgTbUMNxQenB/VFPcvmWhE550mmfRAa1fTVKUh+m0L+tSI4eF
akxafH5bp9Ow52+K3lKe1Y1um3SvhRl/RC0Q3bR0GanNZOfcg/O14CCEdn9qTSb3zJ7bj8Evkme8
CE8BsyGk77EGajWHLrtDv/Pyl2luntBxhLs6KtUNqVGCaLAJ2UwShgwrIxJSN1kf4zhCTvUU5336
QShSc71kTh29Cauv6gDPZv0Im7dHEUb4dj6C1XaEg/4gGWsfBXdK3KRvk9PrtNO141TNuJ0K1bHP
LeV8najU+VRThAoO4tOvdHxWX9Kqz42a7McyjOTR97r4nZX0N/Q8FgcpM1OkKk16P6jGv8MJnDw7
gTDgLNkhEOIclkiDga7sW3/lwrDZze4y1ZiYt91RLuhzJvLk3NP9UhHUEbdub+uPsgzrMyVhdhci
C8rWYREvrBjXBXJb5K39DTZEivjI1u+OcHFzILOLvhkya69JiixY2CPLOag8Bplox92ltaX+xsYR
5ZqBgvQYSzcJ15U12EeLVAhCams5XHnKJx1dFIsU2ZDpzmkDc1d7RXse66SDrGt4+ZWFUwc91mB/
2vHQPrbEbN8bkdJHy/Hn70UqGLH6fSXPQcZQhqwqq35yC8H0wy1ppoEw2ldVV0EbmOfiNcwj583L
0+SKj4AF9eDb5Ce3KLP8yGuPBADUdw3IrLvAZMWbdW631VkSvGJ3b5hTIAKpAxQLqSOND2nwHOxI
t+yG+8Qjzy5TFbarujL3zFDyV1loEgwiYiu5Q7pjC+HsuwG946qZBblxgc0qA1FF/Wl4sxWCbEE5
GzMj2+d+zAFZcKYTCoTSCirNdRxbEZ+dqW/CKCZsg5HJkvVZP4m6qi4d2io09JN8i1gxHFo0A9eZ
R1ZmX5Xpe6z7eu3FUt2HnQY5a+eCEybLnA90FurYOzWaUBYrETdm091NpQm0yxSVvMbibaCIL4w3
z5TRXrWuyys5eeiZPcYwa4Sv+Yfbanlb97GxbnOzIW7Wj+iJkwzMfsDNfcJqyROi885G2ArXcY7q
4qGnd3iaE93dJeZQXZvVjPk78tW1ZXbzs2HCM0JviQm07SG6zDrcZkkXHRqNSDKMfChMDUUZVt4W
SIbXfkN52b+Tq1uzVZrHG780yN9yC8X1Ar5200covClF2PW4gU2Mec9XWqLy8lkjr8ss/6nORtQZ
qNf2HasQTuYwIw5r9JB+ebMzwpmTxnhm9cKvrYoyxHsIzK+aomzuicDQO78GqSe8Cc8jjDRIO6mv
3jzXWF4k4sifyzAl28mbvAuhdOmrTsR0Y1r48/JQ6G9k03OaO0kubyeWRl9OXRcvEQ6oG3uMxw3T
cvE5GuQDlX3DUeFlXv0eTH60Zxgq74KQMpTh9njW0h+pmqr6UWCpfU9VOW7JLJSYblv7VmABJV9E
SMajGEq8pxQ7C5P63l5ONsPcGqagpYCO19wTbRUdVWMiCCdmN8jalMlObiNeSYiNG7h3n+uIBU0t
sNlvosIud+BNrKfUgerDeC1NnplBB48qnqL70F6gfZpT5FiEJC6yrDGb20S15U01OZheLJzDhzo2
MX9UjI7ug6Kq6awcMZ9SkLH7tvSd+45MwQ/8f/bay6zgEBt4ALCr6LMZyGBdpXnz5AqjQLMSGmsD
0OlTPebGJkxddO/YouLjkLsmGcZwDfN55pyN+/oVeat48EzfvuvMAcUqRsvnukZ/lVuECehCiasx
h4QUAXy5mMEPOiNHrJJSBOceJiKDO7nIC5opyW9DnIGY95LUuW2KgiThtDJJtemz/qGy0wjraJdp
UGE9dyUq7IX/3OXxS+eENtp4BIynmOHczio0DSTI1ZmOoU/uZvaft5NvqacGiyX0GD86QDKadoL4
6j26jfQ2phA+Sy3fBg9XgiRQ9+RU5GIxoGwS5MoTOCXLn4dryVu8cUQc3ghlxUcVmh2rpiFxv7E1
N8hFZDfQCde/+KPp7jJOCELdK0eNO53p7uSE2gFOLCDuk0ygsuVJ5TFUDrFDK6628VCIDgqtge5o
M86s2Fkm9/pN+pVPAkBZAqLuVRVyM7jjQ9kk+QdqM3/nIlL79u/PmP4X06P/QyFWJqPPvx0c3fK0
vH/8Aczy27/y28RIwTHFkkVsjgUQwATY9M+JkfWL1o7laTRZlJwgzv8JZrEAs4AwtJnj6F/HSf89
MTK9X8BcoXZxLMaysF7MfwfMouSSH/r7iZEgWYtvC9ex7fAf+6d0OsDYiRvB+CB6luzVVca5eQi0
5d8GtT8ccz252wiU222O4/Zq6hmyk3ZhXWcyAWJH5wlHrhf5Yx2OLOCBavhX5NyCPlMpWE/upQPo
L+OgsbPuuzIBTySFg3+wNm5dSBakgNThR5s2sAqRaWIqsmZIf3KI9yOC4SsIAsVtaETjxSewY0Bj
1jUfYRRZB5wkejfXOUg4Life7MZ7K107eMYLEu6p2UPUlYzrgIna3q6SQKlnOxM/oBHCuQ5UUH+f
tJFttT2GgMImTJKxnNDnNhVjIEiW2yJ0RmvVNAUGHGTn9lU6jPO1kbj5qUASeB91hYVyYsDVW5Dx
cpzSsHgyE0kejTWlG8PEk7Mq54JwF2ZN9SL/xYvVNwH+8TG9zhyJdpNvkxK+lK+GqUrGKV20hYw+
oRiqnCO7J9wQtIPJPsH1vRqbINoMdWB/ekGB/WRkpcNUBEdUU0+XKkIfyN47cB5sTPvXsqTmSAVG
hKZzq1c3IprcsKfy0539LwUa4n0IuzfylTkzp5kNTlVmXFVo6pNbqhCPCmws4fgP3kEUwXTddXP6
XZsZHj4eg+fGGSIcXF5yU8nKuM3nUiOqstkBl/i79tiLFuEqUNtLmzjjvkmwoHW+HVxzH/v4tQQC
hLjGVxTmtX9kDzpuTE8257ppseRrGy9I3LGJLJYGA3Qi5YhRsreGnZXdBm6RXEKf2NJVZVfzCyR9
glTtonoxOjFdz20F04qFFe4lCYCtbXGJZLKCLlPwR1dEGYSHsiWQPnOameB2s/J2tazM9YBA5RgI
gBOp3aIW5H7aRdS+u2aq1SNM036HLzF9d0MDnUGzwOu5xf2VZJv+MOeGgSAWMneBv2ZTGhqMfEI2
54Gzm7/Ma9N7G2jljSxtYhKGvL4KhXtbFeEVqGxxcbCOb0rIHRvHN9VjicBv76QFGEZZu6gU4+oK
71H9nkTj1K8YWOo7oxrDtz7MBOsFkjfiPndvZz/Rh9KobX6kzD+VUcwmGVmttasUY6+S0eMqSwHo
oDqNr3yGqzvLrJAm8Ywd3Bbej4ERslwzjfHuY1SgKyY05s7MZbYpplyeRBy0V1mYzAd/bpHyAnTJ
r8uYoCwWQB73Z6eBNOFlsfjZCR+AGGBTnzFgKeYdTxGAMTmxtYp7lE8rb1DY5Mksd7bsvM39rMf8
zA7Zfc3twcNxN6f7zk2SO0av3abvjBDqYkB6SOnARqn58LNyRC6gCHNcZW7nXeH9gKFezTaq9SyM
HjJbmbvW86ECilhCOyr8FwuM5SaZLHQ33tBfiQqDe54OGgWOjRapoYvYmdGAvNytSpASqBhXhZj5
MAZS58o1zkEfTsKUltuAKTFMehQ5735mpQfldYKo8j7QN6nddHvyMcurxE2LI5RQ62YQfg9aDpra
IqMn2GRGKv1a45vfVqGdPKQccqtG+ohG/QxjhJkvstV2ctZNREfAmsv9qmfZkCk3qEuftv1Nb1U+
G9U8RsPZ5qW7tkYHH8jc5jfzgNgPcIamw0XSlvA6XUUFr4OXJ+aDI+OZkSo4vi6b+x/zUNAe9gOi
cVJpkC/1g/uexhYC9Zw4ivupCbsIZGlCTKCCENHh+2jX4JCd+7ZtmuseARbBGfG7kONVn6MmJDw4
PjspVU44NuEZti+isIL8wGIMSNybvOg5KWv7W28LbYH6JIVzIlfAWcu+Ry6ZAeN4HWeFuRJbyaHs
qvoWDFH7Q0GtA9HkkPWq5sa7j+YxOHZDPF/wbrR70xkRMetJvYiMMHnSvHpnOUhz5AmotM91gaks
9UM2scpoo+TOAgR4LvWPfOjsdUY0zhNriuamGhNN8Bp6GKclcXzfD5AUCS7r+QBDYyoeQAZopOZF
90Dt65NIDqJzUcr086PoBILdKcxDe022QgirNceFNqRRdYcxsziXRH9c131K7gWWSvEsOzfeVKSb
7wu2rtvO1NVW8NZtZkSom26oiQKpWMs4lbQffLdOvoddmVlnPw+g3uBvyU81T8JBMd2jvLcLCJNi
1OOKDDZ4VlFl91ecS8jhmqS4LVNcnKnHP4OnGhw6OMbVprLJoFzlzP4+SOgzz6EShPdycRJmw8mY
ITGIBcItKbZOPjLUGwfnUgLI2UXgzXeJZRY3PfaMnTAiYDvB1ARvUsagtrzQ7i6lHWIPCDv5nPsV
0ZQIBj8soKpnZkMdb1Nv0ChaXn5kfXux7PCCWyk6GSPh8qRUWoeKweTdUOvpwbPCYW9LZdx2Ggzr
yPT31PWipSXprt24KcBOY9zrvMZ/ZeZjvgI5YQufT6DPwT0dvNBVF/IhXEJfi/bJg5/wzC+iumJR
VZBw0X032fPubUKHdvYswpMVtsa91yJdTGtk1Yg5wm4TjaEDyMkmWdhyF8ndpHXzVptO+5rCg711
XYohnh+zeld2rKHSge1eE+/BYNXzpisKCn+LzIkomImQSNSCcl6sgf49lkL/KL1iOLe57578wChv
iQBOd1abdy9l2JJhEen6G563Ch2c5bNzcyviiypw1Ek0kbGZwmIaAs8gmbtqsWdMYXUnGGdsRqoK
rB7BdKcQeF0XjorgQ7M0pHKyPqGb035TW1z8lnCIXEj/OvGz6kHA62aUhyfsHgo2mPsA04kpieZE
hZJn7xP6dzxbGKjvM9HpnTbyZOFXRiXRxjBJCkxrz1yMHpPALrjDMC/2AMQkCb0egtqmjBkDuP4G
U2zxkXmZiwA56e7pcGcEmmyOWjCWR186nNsSgUFCD/ZQDCOwfK0rgKu5neP0SqNtIG0Aywjo8aUh
RYrtXalicUhjL3jsQt8+GM04XBTZEWsXwwC/4MF5zISjtqhiCbsRYViufJs1RZ5CDCpHy99JI5Ef
wshC4sUz636YXYgmjVnetWU5PHmO3z4Z5sAMCKncswp0t/WGeDyGE4PafGz6kxbR8I4jE2QvpFa7
3fjEVT6IOh6YEXH/QqVIkbHCJ+STIkM+tSTI7lZJ6+wMdfIFyM/ezYPE8cjIaFO7Pf6W2hXOzjMj
ksWkEDfY7vurWAVUrE1clJCWgu7Ni6C4YJoeD0RIj+w5I+PFUHX/2gqfXQm6YLpqb+acyx2iTS2i
ptK1VYfea4na4n7STHxXgOLNbKXLJsSsEoBhr5gRPGWqj455IsYN00dvVSNLei1Z8JE+U/P/+P1E
KI7fNBc39cZrr0TOW85anlBwkjkL4Gtfdcp6WSZ/EM587GCCGfeFv8LZzr7F0EsNojzE9FasC2oR
XEVsTGnTqc/THZlmw7PjEySIOTbCnJuhp0wYpTDLXPVRPV5U0eszk774wQqlT2poPqO4DRVZi9ht
RyyoFIaIZZ2szY613WvwqmhRGdflaGmxl18ik/kCQStgKoaQAFMGIPOBaYpkoBrJMVgzknwd5Vw8
JfRWCKRyt0NE5Dq4+aF+ADWvgm2Sc3W4GX4UBXXvvs6xyWdBKI8o+qwbGvuchbw1/uA5JEinRMr8
PsSp+rDaGQ5GJ72TX8kCDao/3A2UnDGZsrW/KV0jOPRdlD04US4yyClRSzmVuvKGimzcujDnrkRo
ZbAuCdSVRsVlbjv1eWhkdTXBwr4XKmYTBA+MmTbrn0cROcGB9SV8eMmBZCv2RUu4Z7FDv9mcCind
axQG3VtcECRvOqUN5U7G20S7jV65U59cUb/XO4d28absTB+AVNG4d15Qu89FlUMXisPw7v/70MGi
vUf79K9psA9RkkR/SM3+x7/yD5mKJjyFzZRkNWDZZIAgVPpNpqL1L4waNdMGVyJKEQsn9r9osPoX
aSHHFkLbpolo/r9psKb6RSgPoQqiDp5d2/p3Zg6W/bNMyhQ2QSumyZ2oHKn1TyqVXlmJbzfmdHAK
MtXshvknWa3JkSzhT1x1lPaR2W2swUcd7Rhnv6vQS+DhXtUmTaTGCyDy6NOY2/HGMfR9aBavaRvC
cZTxZ9HPr8WIooU7KN+wOd5QedxT0H0i6XxyxoKcQtUzBMSESLdQAF2xi10RjHd2b93TCIJPsMuT
iReBiI/r1K6vCTyDwNRCy6ptWLJSTsyXvThddTEhj3Sy1YZsy2Kth/BSNpNzkwqqYt+xKkppvNVq
dpnjLjuicVJM6Mht3PjFMnVoMhr4DAlvr/WhzXHYumHQ7CunczeMkesrN1AQsUmiWXU0+4+D4+L8
9CSQV0jplxztPetM1mGZFTZgEyLrWMyJRS6n9Y11BXMO2/vMYBRhyskfBRqWdaYm9k6j4+/pVr/h
fb42TCK80Gs79L34B6zKSY6+KJotiJZon/fmDS4652ANzrI7XSpxm2qKAUg7wFHQmf8jJqwPsaiE
NGY2n5OuSQiOxS3LegZBWT6dGmP0sEsTAKEI4WCT0X0lMv9Mmxxrv3DiSxNGHDtNvB5CI9s5vsUd
36vkenTFibUJlMZAkWLu+g+DqZ7Zp+W/mnZvyadIqGfieivk4sOxiVnvhG/hYbDaK2xK3UMTZf1O
xYgT+nCRgTfzp2WV9aEVLHVSiCsM0uGNStFbexzy9QHGSXE9CI1P1+2d78OYepcyzGzmYBBNMAd2
CHGDcReOidwajKVoq7NvdBnWzitK5xWtgXUfhhah7v0kWCMXiCLTMr/jB/I4DovwpqlmPqO5oEHy
6eRu+lwQlsms95AM+FJDET1mQTOfYOOnTLErpssF62WiIIz7oI/HHVxD8gqSbjoNQUhdi7hnP/VL
TGDf5Tdw2x9CjMD7sQzGJydsiq1MOyKvqUFot8f6PJfc+QNdakMk7H0kQ4ggvp5IgJGorHMhTkZg
Lzl1RnXBj1sdrMmsHmJLGhvuXr4dUM2ITkdjrdPOZcJUxi+K/fIuV/1j7dTMRlJ5GgxwlVWmyU62
vwq/breu08Y3/aQbvOBDSghsqZ/avG03bdkXG6LWW4LIJncTBok8FxkGQ8qP+4xa547xes7wq7qQ
wsPbXQ7sQcjdW7fO0JyDuf9KajM8eJKpBF1juxn8kJgdv1X7ajEGNEy4NszlH+PC+ph8tMQIpOaT
Lgz/iQFW/RJ3wKtaAQyA43Hc+25PVoanumMEefYYNFO1sZG2rfFZsHOug0hCoQSV1Lbk1ehIdCef
TJS16qcPVVkfvu8SjJQuc04fwEkYOIunpFz3SO2xU9lI66fW3ihNuEOPtGUzKbfeaGwia9Z2yaEh
xADEA1QgSwbT2aMxFokgUh5206HNmJI6mBtvYZCUuzGNHmLmVefZdklGpb5YJ6EMt2BrKOpTrW5T
wj+JkKOP4s1FfWN3eCarWD2waglA64Zg0Bx73JMTN21IbQCNm9fJLtDtxbAxU1dl8A3wfk3x5FD5
IBjf5YhY1oMaLQBqWgEhbCT7wyQGDsnRNnoRuQn0F6uqSwJAy/wlqRjKU9/ZOZzTLj6PHkoQDr+P
uIS5Eaoi2Nh21Wzmlo/Ro/Fbmeis7ikl+OuACm9sPOUrLG8MZWVzl1b1qVbxu5urH0iCvU2HNneV
tEYDsGtg92sYmyZEJ4OY5tFhrHwxFqGFZ8hyP0VQdn53//6FVNpyFnHv7yfpP91q3k/i3yYy3NoS
ozzUERCOEX44XlT85gCR3gKTcVdYgNIqeda20RK8UxoIQEYi43FefR+NDPtBwfXQttS6bmFa+7Rh
rTQXxids1XKF+OLM0Y/QvnFvPIsDyJQttq4SdGqH5pMqbrqFQOIdBbI61A+IjcG0bsBoB2snJ7DB
Ci7snKAP437eYdr9MuYBphI4Unt234fMUvizEoM1au+8DmV5Smt4bPNM5iu7rOS6r+rvArPKptfG
eMDTWm8Kb7xJkt5dZZ22d7Qs1lOgeuw3fR9vinn8RPpk8Hsc60MUWLjBJmCGqsyv+5RXtxEWPHjD
gDc3d/YdjG28BHG9yC0sRuWDgVaR2CvhyfIw9u3XbBGzggd/EwqskEFeXvU0Nzylc3KvK695howv
tjW7fDyU4rV3y8+YCcfF6a1pkxYj5IjMZCQztuGrHVvBx2x0in1hxGy97QGkhnJOL+ScpXxqPGtJ
P/Vru2bRGWGPBl+IdrtxrBxsss2oxp0dNiQNicsWIJhNHxgZNYD/jSJix3x+Oxd4s1pCxXhp8b71
VhDfVJZqCfW14F758RYof7tuXI8+YUyIQhl4IXLB6wJF6TBGwGLQ4i5OBqglgxn0a9Uy1wu8rt0h
kzwYeaPXGd7NnU5KZ+1ZmLDyaRq3qRGZD76qi+suV6C+ZQXYRjg/0iYiQYILClRBOx4G6cLDVcWH
0iBLGeWNR9Qd/WVS9lPv2g9q8F8rT/VbU2n3Koa6uBra4LVtPM6HllhgThar1qeK8B/8QO20ZSMJ
Q6kMyJSPO8AiATOrTBp4jiP21IlnuPTeyIIgrPYrAITG4vlYMaLjLZBAy+JmGM/SaPo1+eKPeiGX
YW6HzOcPT8Wo4o2VZNhxaclGoyJfiusAbFS+sbviBfk1oy12AszLrPtgyLg8/FTBeijiFQ/ZVgKP
tliAb0K6vk2zXDts8fVTslxFyqdmiw1dHpQE4gFMiDDPTn3xv+6U1z/DHjhCuj9xCAIT5ZZLJzve
DW79ytwNGShnMfGmzUmwKlpbSARXOlVqY9SK2VUFF49erj0ky4XqL1fr0GLqcfiZdyL2q9Ow4LOr
GE6/1jTdsSSOzfLDc0jc9LlyLcBCFRkz9nKXD8utDlydMSfeWx8w3M00IAieBpnvzZGkX5cbCiQG
KIWrihnyMUggLaEvDR7GIHXX5VJRZEttQeTVfAooNxQ2WwwVRY1WkloEbkR7A6Tahm8SNQh7COfb
BkvpQm3hYbSnnIEjAvWKvnUNGRnm8VL2ZF7ivjapWiYu2bdlZwfJgjIpWQqmeimdKsYqwDkpp4JA
6YsxuMP3Qo3lVpVD9ChSZ+1TDO/6okwObon2m6U/aASfNQPaqfqA+e6zWwo5gHIm/4jizqqd9oGZ
SHvF4JjrSCIJnZdykFFixeyJnYc5FfktC/h8ZdfOsyP0QzpKgs2LmKljRvbXUmwide43s5cRMruU
ojU1qW76+FL6cb+KqVdx+n0ZBjsyXsCcWTZFbbyUt0ZGoWtR8Y5L6Ysh7HOuaTxiq770AQrcmTnn
KllmYPRKz6HhjEe3iN7cNjrFEeEqrDerDr344HCCtCGAlGjhzcqnoq4UUHW72CIHSI7GTH3OS+ew
LqNmdyneLUt/S+LJ32dQlc9AbIf1//vmGiU0W/B/3Vy//Gja/1j9wA2S/n6tjxp1+fd+67A98Quq
O8+1abN/jUf551pfY+lgm65t1wWX8nsfCF009g8lSKcktVopi3/nH3ErpmSrLyTGDaFoppT9b231
5Z9sIJg/PJQLloMBHpXAT0t9ZSMkBQWv9+CCvkVZeq1s8Ti6DkHKJTkL5AgFRrE2p4tByQrj9qGo
xP53H9lf1EN/KofIZwUCY9pK6WXr+7MXKjZZK3mYyva1mc670vG+lBLXuQ0WC2ZrvvE++4GArcYk
DQWdw46pKdzbLZvNYdPHvJd5pQ8TS0FY39a2nQfSPYOBEOtwdnCuMqXDUXN0KyHXllQ3U5l+OUUJ
Pm3GjGpZxrpup4OGvErY3cGpSFmcXf5vu84OucRMLiN8DnPNf7FUJrf0jJRz3MJd4svU2bqGnwQL
Nph3xIbdohwmen1s+Y6IvFNs4W0DTcg/n7G/+MDkn81tNBaa4YtwTBPP3fJL/V0Mrddg+Qcdo/eO
bz/O/SnESgDa5SDamLV+bh/YpfVrkqegtXKUGDootyGZHmsTkDyB82zfvfRAXMZpENFvsUx4tbBj
/dU3h6/pD8Xt8tu00K8IgR4FM9VP31yigcGOcafRA3fGGqz2FnXhTpvhpxz0o2PArZNUiuu8ahBl
8i0agfH49x/QMhX6fX29fAt8QEyOaLs4upep0u8+H8TXPUjjWBNh5hycZHgZU7zspNK82HVyC/q8
XEXC3+Zdkv12Bv7Ln/4vfjPYG/ixGVeZNu/NH79ybdZSjLH29pYK1/Q09ooFwgubtXQ1pJzQPKCr
v/9Zf1bl8LNSymuMYa7g9TV/6iVMn557cHxAbSGugor9HcTX7r7Pos+//0J/8aEyBsSx5vGzaeRE
f/zRHGPmk17eUrr3TxJ8kMHHXy1PX08WCjRVqCASmfbN339V+XOv9OvPB/+SOCobebb46cuOMCsK
1dhqb2TqUyrrJp0IAJxKEITOa1fra1z5pJq6KX2Ue/j7L644Zn9+kNDOagujiunalv7p1xlJbc9o
5dXeDtWFtwysVWlVG5RYetW4g381QI0zzI2id1j1YyQOU1tG+5r8yuYpou8H9Kd3JAw8xAZxz2Ey
vvSSWKm6KbAvL3++Ss1szcQW9mqi670B6QqY8QaWbLz1bLabDWl5Pf4W7FrYGkj8dbGaED2F4ruP
iLycm3AN/OplXohEyJoQ7JV04jLZtS1DPFcmazURE2q6bCt9C0oiKzhCMntCHEd4x2kiraNfIM6a
sCYLweCAwvCjSC32ZPR3LNnm21GOoHcbE4TVXF85U5nt8g4ydLxosFjbgWvOK1I0BVxTi1catAH1
tcJHZCrJKEe+6hF5Q2qPNFGFTP+H39PipfzT78nxXC5TYes/v3ZDHpmYoiMF2C35AiZaooF3OJ2d
UwZZOzP7W7dzv+kpebNF+tUztBnH8cDam91Gcdt56bkoylvA1IIbRgKVxik0BM8Ec5tB9FXZazo7
hrCxIlXAH5y1HWkW9fzpybThFk3oplV++/cP318++chBTXLVAHBYP+vt6niyc8dPvT28rSsZ+7jk
Qci7dXdTzcnFI/mX4dSqsEHw4Dfd/P1XX57sPx6h+LgpPDiQtOP+6ckPy7AZPFxMe5RSj6pQt4aX
3Fal+0hA2Jubi2tWXM3/cHhyjlh/8WVRMQsT9SN8K+unk7sCz2Qos+GF8+AsNVlznUf9jm+EIK0q
e6u94aWpmb4NEbLkJJY0biSYHUxroEP2L7DIMTLCSy6mdEK9G1zLzcDzfhYgmVbxVGHKCriaWW2s
LAMAgLUsTrWA0ImQdmEB7Nnsh+thYmM6uM6FJR8OfJek5CG3roIkf2wb2Lc9hnaB6ntVdmy9sL6F
rCNpTKtBrQXgHLyi3zJBDFA5IVMvjUfS6R/nudnHXfSV9QQC2WHoreK6vwcsQDhG0q/LbHyZ2Xut
K+TdrfcZ9fD8U/EZGwdDGjvHyHddxwmh2nBN1Blzs/DYQh7cQ1GoNgX58Hm9Tz2gwzgpu1LQwGQ5
eUbwJrUL+5CqB6PHStaLTmFABkYM5rlVpr1SmkujyX2ic0ZyNKHGzhrxPeCyVTCQCE+Vcwcl9GWp
ZGoEVGBj07cssLnDvSFcl8GLOYz9OhIZkSt4xHzrvWj4B7Bh3wo4jVAl7+shOYBGOI5A2/mgf/Ta
ctFWksMmAlbJUe0Oq/6Vph5rpmWvOjc7Z4OAnW8iGjDDDOX0GO+QDEVYkAzWGr5NxHbTv2R9hasB
Q0oLr6TSFoHDefqV+dNOht22G+Gnt4d22YA7afY5x92DR6BgI/EBDdN47xZ8tdrni0wjUiK40HRe
6TORgBXpd9fsECz+XPo195D+gn5vwZpGwUeGUj7v3GjET4VBA0oXH0ZU7f1oMrehrx/9kfPEdDdD
0nXwgInHrccl4QiYMaElr6BAD0HAAVIlfH275lEi8nNvippKLVDvsqr+k6PzWG4cyaLoFyEiYRJm
SwA0IimJ8qUNQiWp4L1JAF/fB72YiZ6ZnlaJBDKfufdcqLeUpNA+hr+9Vu85mFMSgMFlZY3Evfgy
98OtrDBfFXrTw0Btd1XKP7ADoUo58ILlWyAQIRw9V/l372T4dDx7J6z6cR6wPDJ/RH7e8f9gYc93
vPygv/IZEt/Fsw1TbGV9VjM+X5sMIhPb27bie2J29hgvUGrQf+1ZlUm/MLo6UB6uVbxDeAIaRd/Z
8UW5ubNLevudgzQNB/5jMI/jVb9IsMeY/xbcxNg+WCP+JiXrb11yb2BxLZGSaWdSjtODsrM/OfcW
714ZH/UqOUIHTqNJIptnC0ZmVLsrZgLfjSF+3Z4YnaQrs08Mlk/OOz513NCMev1oFOxvtPLsaMIL
m4UxlYyA0zfY29l+WjvZDu9Cl9CSHRCicd5QH6d+P2l7srbSsDA06ecb2LszIOnES/yjmVnDFI3M
aROHG24m/JU4QVAnsLexE/IatxuVE5wVoodeggTUnQnPt8WE+Kxa62+fQJ4aIiAkcp72+lgQlo4X
Tes62hHp/loeZnkMeztR6Lcu420qSt4cPa0qJk5bnAIPMKUmiIiUuERN8iI1zaM9UOWPFoNEk/El
tK70qDNiaRPWYDqawGOcYklF2WiV2k6MMxjMkme/0Zq31O5BoZv8fK9pH4UL9T2nwit5kDGFvJP2
9h2NzWNZbJRVUT5OfXPRYpEHW4uGQPUBEVCxY4JkN8sBt0fFFm09IUrpQVZWKmgqyl8cfD4aW9iL
asCLoL2XOTzufobXyh8j45c2moZma7tbSw3xI9KP7VdvzjYvpM34ay71j27cOL2rhjWOb6ZQFEw1
wMauNXE18WcdMe360rWIDWwIPBiWHhcgCk9VDvu20yEnAmBXeve2wTcOa07Mb728mzOvYhVjDdbE
dJhG80AHFXO81Q0zzGLcYWC0wwaEDO/DtFc5fKRuxOy0aSn6iSWOsBsX3eum6OiLjw6o9C5ywPlY
S/Vpw5kRsmfEbZUbeCi/54F5YmGpM/0OWvKwjpWLtVjLjBct7m9VQ7mmtlOq599ijw8EvfU3RH4v
VCAwy3k6ybr4xv9OJugMHMdgv/P/Q8LFRKIBMKSmF8eosYicXx4mAA+Gma27ZprcbZx1o00CyxAv
RHXY5j3upj16VnzD5cXyBvYqJ2O17sm9Zy3FZRtRZFH8mMcaH50wxX0FbsbIuwcbsNycSd9NOU1H
5YV5jkNOrM4btrvbpKHD9ooHoXTsUcZSIvTWu1M9/W8HHG0yLZdnFk95oOM+wdYqex8YpgrmWX+v
tgSdKS1/8mJ+Ypz/tZjJH3yMrAjYmBtZTHtllCbszvqr8niAhsHl/I96dKsI4yeIvKZePlJSXFdn
+lZtC6J31q+G0t5FDq2Tte2pMp+0mUDYrOfKVOjvYCI8l7gbA9iaKMTii1vx5vVW+QgDqEBFzl0i
kCwKprrWRja1+Tb3LBnjcW4x3/C+wzq9DmypZpgH2P/S8P8rdpp4wNp25Qts14NyvQ3PVB17ElU4
QUSHtgCqYUzIqpZx5lvWpaqgWHtQrgoDuN3kUulsJ7qjIXuddB6xYTF30L21Q95xRJBkAV5Tmy45
6fFKAbWSiY0kKC8u1npfC9JcW8c6wgYmCrRzd1XjdZdFsVP9v4KZ+IM2MWRdBvSbRL67m0TzbMUM
MeSizqyfP7KJjyJL+T2k+VygGd01JcYOewXobKXjQ60h2QLQ79tg9/Z200DnmKPzbPGPHuvoVwz6
U+Rm/+AcUDhknLRuM7xPM3W1bT3oOM6ZfcJySxHceR3sfb2mvzETfqpVls+IcS/Sir9ihmeP/MRI
pcy+TSyqKM4PE1xGHi/2aK5m7yY7fcWHjAF/aJKDwZrAbe7dxnzHGgHhCZKIX8TlUWlx+TTGBsRy
G0BpakG57Z2Tg4rp0RxIuKacig9tm6B8YPsdrFaHGsSd/04dkRwK9MC+rNSdLPAmEuYy7NCfvzcT
syut2hKAEUghAymOpaUxXM4QN2b5Z3OfQQTYa/XyJhF++P8P1wTKFACMw9ZIxrxmajhMhvVAz3Zw
lSbPbY1tFcndY+w0eA7eE0ZSdwMmC/Iktshi4aeqNwM3p/db5/a+0NvkZGXoydPnVU9IwRsSwVQ8
O9EyQ5Ay3GsRZ4ZfdAz003l4MEooo2x4T3zTKzl/VJzObO9NfVoOUysG/DoMBGEuj7RLHOY55a2d
h05SQFdDcxM5KVQXqHUHzfYKaq/GDKk0Q8cqflJIsuyTyuKQZ7gU2vE9B/ej8Rpl5nw/MY2JveqR
N+4AqW/cd7k6KDASeqRjUoAkwJfwq7kr6AJnt2ewggM1JwylWR5zq34fa0G84cr+ZNDMsPe8wZ8h
lTQg9GPcRbYXy8AymK+bJSBkiw1xD8EG0OVwGyyMgeYyULqyR2nk+2qu50aav1G6jQmvdcfsZpU9
WHyvf1yobIgs4vDHAAIF0PcI//SFWaXQcw6ezOIAmjwjN1CAFvXTyVm44mOji8PFHB5kS7EE2iQ0
NFeGOpFJ/b+ebirQkREC4IfU2CFH2cUmEbvtMt/KLsYnnFzMjoUDGgnc6oX7oooFTXqWcWgByO9j
cixG3ATd+ta5g32ttTb38SpckcQ7oaGurp4c+4GnEYtPhNUDvc40h9hhh6Bu0bhmkn2oBTGl019T
unPLXf6uGRR0jwynwMX877dSXUYlfpX9AkgsOtmpRXRbzCygDLJaeKTZlKyKi+GMnGVT094itcls
yuRvgeMzED0pphB5dhUbJV/vtIsZbStP7RFuCYw41rSQhNY72zbeRE3n4cR8Smu6X8kUyi3k8Qm/
1ApM2kzSKTBlv6Vx8F/zuK/MYgBXa0mK+lmvAATIaU/K8HUVQfXjzpgyWOZesV2eSKK6KQwvO20m
/BqEHwF2oSlHi/DvE6hq1F5mrTY2xeNqz5elR74Q99rLgiaDlhiwqGwdVs3GT0vAzw4J+AXcsuOb
njn5Qxt6Gsh0plUAL631bLT1qeBKocR+di1iIaokuiGEfVFkeUdIw+f+uWmNMdTdTA/V+An/Rd9N
lbPv/vevmAwY9PhFuROmf3b9UZo7/uhqv7ItvzWtY+eXkjJWPYF5oUoCecf3lHzp9fb0eAne+yZ7
piEIK5swOa/qEXvgHlcja05SXckZiHB3pOjpXRPVARmuUAzXgfRiADKyIR8YYSa3a0pkd8udkI0d
K9u0DFHYT3iw6hcEvs+W7t5ka2ihHLz7GGCwVlgjrtSIlmgryzCjZn4sTqkXsx/Vn7Fy4brPRmqs
izkNH3ICpc7bxkCqzTp6KXtfdZiiwXv+oqNy8F1Q4qw9oTNGBQUjNhnDk6hhsxF+HXXyq7eW1ZvX
W9U7vx3Mj11hONdWiH0RyT7gHcIK416X+H60GL6llmr3aFYDZ1jFQSd3fNDVxzIelSI0QCZ70g8t
iM8F8muDAoQ6M9IxCo+///8PiHGaYEbTstdL56mYNcBAibtQ19GGJVHi0SrwV7XGbu6hjyfk3V18
mlLY25vMF6P8P5a3EGez4aZFaBzmvzOA4pCDhBFFd6YWQcOo0eEb/fLTQMzaCdLMdwMEy11mVU6o
JlQHnHMk6qFGgBvIFzkeSCGF9EIKy6QFTYupv1/NH6tOhhAjwMcmZMS6eC68BCZ6E4iFuryqyh/d
Ow2NytGXEA2ZNQQ3LJg1p3vBoIHtdUO2Wz3umEC+zTId8LbzWBl5HCFNeOsmXkINtn1qIFRafq2Z
vX6pMRe0nKfWqn5Y9hzMSX+ZnWTAS9J9ZI72t8WPUdrjCQsb4j9Gk1YKZYUcNwjbsF6mPnmG+vrQ
Urp3nUASwcSD7zunY8RSMXdjmEK42Bm+TotCSdsds5rXNW0erLbcDnv7uM7GYWivpIAIoO009o2T
PlpsiIZojg6q2oQWQKw00t0IEcSMQdYcYAQQ9h5olhGqfbr8i8j68XKT0AM5wrQuiju6ZeCxOizm
3hvKsGM2MBjkAyxFVh/nBF1ttyB80PPTmvAUmuRI3o3jci3SNfL5SmATbJAbQq082MUob7x34qGK
I3XADa43lzvYXMWaoO0uTmIhYTJi7kprDWW5aSGZN3FNxMPASALvhlsd617d4lTcItflAV3aE9qN
B+IGGGMOD2T9oADJPoB4v+qoJXfDsXHnxwE2ut8nFIOjRf4OvhKHx8eq5XmoiSnBN05DOOq+Y+mI
y5Xc5dBV+YnldyTJejC52om/Y7Ve/yYw+FUOlHgYv9kdYDHVeZuG7ruV2WHgJUaykqLwWNmKw144
KrlRcHXQsXORBX3UYL+PRvgxK0YCpyv/OjQSdr2SzK3q35behJgGarDEoIZcPTrelJ7f3UI8LeD3
yM0P+bzRZAl+8FtHfAyl9+SuwvW7XNJRRFuMpxMFUs57APElLCpyupXdvJvNH5YN6T43JMp8goyy
ChxrYomHGTM8H49CJB+HTDz3abaGJO4wZUoTwisdeTc7RccXyHfdQuwjZ8L6HjtOJnsmLsgrgmbK
vTuzsUUArKPj7FxPfV8+eNbic0Mi5tCqsHFcNKskEaTDLdNBuHutdkuc4dP7XqJnPqz1MKgJOcP4
PT7pxcoEKeZ87wC/rWmOaQitBeYs7j5V0e0pHBCDWd17Q/UY6VZMHv10iTvr1sp7EKmi6vYDwEy/
1Arww7HLZdsGjo6GubY5d6SGD4z79wNz181MVvJEHfMzXetDVa3IEiYo57PxZfTC9pHUkqaEHjci
9sRZkJkkSRFmpQHwdJDnsWq1wMi9WzsR9gBibGcO0Q36NRbnwqwO5pJ+FIzGDuC0U38Q4j2rPwi+
9+jo6efYILHGvE5Gvtxxh4QZihaknTUZFVuc7yC5GLyGxrk36XhFfKrBUZhXEGMFBRQEkzh3PtMO
mgPhnS8ucT8XhRttyhZxBEMruAST1cXq1PMTB516lqX0Yd0CkI2YiM6EonmaTdB92nwbm9XeAonu
7VSE3ly8tAwnbx4/epRKI/qmbg5MR31wu9GBZMIkiNoigNxm+cRXMupzuTFnNSfhkiFd7/3S4phL
Kma+scxwVA/WKa/6QLSIrO2CYPlMIJlNsM4Uc/GajI8Z4Ki9NiL5y9cWLqxnw0sD+MazBgaXJXAT
QAD45+TiOpsdtW/jfhtaPL8h5Z53Nsd86DJ5JCF8YGWFg22fWWRNMIe5ttraouKKP9GkyDCjWS41
A1D+XMOcslgQR3GGcN1d0EzpTVBAKTqj971IBzExdb176kGEADL6YhV0lBX6qFZhNhbJeCyEm/o5
Y/lTW+PWtFb8J24GYrudDktpdb4UzolGgrkCIN59tiz8AAFVXOmx++IBZ4lFv40hUSPm+I7wcaXm
Dn0qceGz+ZPOlLu9Ka+mQHZ6n09ac1zF9JOqzkCm5kYoWB+cZrwnQC/xx8zg2eij9pLS6NIIbnn2
DQdpPtOo4g/ge2SyWbyLaGRWLBsbbiN69EIic4yNn56th7KWIE+mwZd8OmCBw9rqw87M79heO4C6
xBI4ptjwNMa1UGd9ig5wXPowxzpZYxs04q67c2aHBdmIr4uPbyuhD904Rru2t5u9Q7MAHOdp7QtS
AD2QVVrmUOc6T/8XBOswvQgEhATFZ/9sKD07rWPrwNyKhUE5MoWRe1xIZJDJycEoMVyMfPWX2pAn
LxFPprceUdvGYWTJxC97xhgL/t24M5+qXH7qrL6OsfllDfTNiYcU1CDkAxkY5G/G/J1OCOjW+2l6
/We0h49szcMqQoJNnjIJL5CU3OE1E7LxSYgNuEo+QPPku35mIBtF0CTHoUZfBS6TJ4tJvMO+s6oR
2gGBD5iXPmMWfm3AQiBPX05EC1hgkMcnNVszU+P8fbarIVxs0DRJpR0pNdu5z/1lBf0tKVAVViND
sciItD155v8iB/MBI++LzeuwZ1mS+2MufwmieLEx4O4cmDdxj7Ckgd/d+2ldlH4PaYKRdPKXZfp+
LtGb4L0D7zgw+0LNkIdjkT3jEthWriBboM3/KaL8JxKp5m/W9tBJq2tbnyeDfKKFivBYWQw7odrl
PqvLr9bpX3VDWL5hiRMz6HjvwalbOns5SPz6Yc3j2LufM56QLZOazz5IyuTYWsPrunrikFbNCVlQ
YM6q8ZGWUXBYqLtKg+CZvPtNyQjxdQatIQssKseB3xtOmN8w29t3YiEbLQd8DI7bdWYuupQ+tuD8
VTYdh+s+e6l6EEXz2It43Bc1vL7cncRp7WjZRlDWmjD7u2gwy1Op1360ak8m1Iqd6UaPY1ZVYQy+
YGEPPEYox5lfPCaJqw59RnXEy/GNhV5/qiihljYDQd432n4ox7tZ9jSlafde6mHhFBO/YfevHgkV
A00WdO5fnJtkcbW81S2czcB2cQkyMfGt8sBzjuQzdTZQOvUcVgD6mhiSnfG+lvOKn1wO+GTLe2NO
Mc6T/GsK5qvQ7D5GKoBTq4wHhvB7zGxc5oz34TVuNehsiH1c4ovM4ui9y8zc71L+ccQs/tEIidvF
g01K8nJgKqhf+B4fzcmrmDMm3tn1jNbXVkgBEOZ8DXMRI3Su2DmuyBxb2LB5HwU0I2+jHAwvzlS8
cvH+hag33+UmR6BrbPuD2sZgQ+5sUgjYXwOnN27JTV8grvALXkXbIJAqKB0IyNzVBt6FglKws2Zi
euJZHICZHmT2UjvK+piIoMOqgNQ2MqZ93hefhjD/sqqZWe9kCOC9+K2p9GfPix+6xB4DnINhFm1u
gLbwGIdXB11aL6oH6+AY/zxvem0cbd4NDRP7GSSBHjUp2c32Pxi3ZC1XHiltefVJeoRkClAQQsRi
NBmlc6gLLgzMx6zdQjpPlnO9JagLK2anknSwlVXrEkWsUqEgHps7o+IFASfr7OJCipCUja3QINZr
rcmCWurHyQb8tSjyt6apezaKhAQDxhRpwZgX7cMdYQPMHKKJfGfDOXxjWwHOAeOC9YXcOUKRxZDe
j2l6J+0I1D4EidWITji1mZHYdGje0MJNbftvCIQMpInw4RJEX50D5V4ZCPAPvPaQxEIP2/y1ysl+
7wzGxmv7HnEGHlyGSZ0GOk/fsth0tl7jlv7RkYlCWR7igPqx+9XAldQTOUYvguw4x4lgkxIU4ZQx
JtPv95kaTb8ppr8ySW/D0kHWGG0NAIYKSXHOrwBM7wdIUAcDiFfeGi+5xzxvm7ffx8XKSHz7WKUg
6oi8275OEY7bL7aCTpJwjtlJ/g73djn1eqUzhC1OXncbEyrwvOoglmkguZB0cJFCp3Ame58ovkMF
8GdCIU8pPv2rmoqvMSl5TEG48CjWr5bL0roa/FWaE0S4dAn6Pu9QMvPUdrmgT7bbd6IevpdxfodW
O/rtWL3FzaTtBlU+cDHnIUusx3yis0wcSW07cnM3toHTpSuv03b1ZUCuulJ+E52Zh8oiQrO66QYt
hcNAi+rP7IJ22VOaseHB1Y4TAEBhVDFXJhOnYmBoI3HRl249OgzmfbGCqkdDRbJj2Gx/RquDS1wm
tkbIgvUiiUQj/KODCCffhkmS+OLqQSd0VpDaxSFWOuvPEGDBKUT9p7TkD8XU6EP2eYv05Y22050I
azIzV2ON6Ma+srIvvdTpT6N3qAkQH3P5gK/+rlxq8sUBKLSckivJJQwAG6x+68Myzyel98LvnPTD
1VpwEsZuJRiFDqY4jUnlxwiomHuu+Z4FjsfUvB1pYlbrqxjql6bmF06M9TWKjQc3QvltFdbftI3m
YBLs6zD6/2gOnSYPBaC75lOlMsSf/m7HPNoVKejLClymF3fLqh3GSQrfsZ2PaOz8wWQTAPFlJ0xQ
EK2R+6lZ7y2irBM17p2Rvb7MuPRxmdPHgvthM9CidHDIztOs16JmBtg31NVkobALqNoPMVRwcFF4
yoWheqW5nyJSQdcvn2WhPrls0Tcg50gzqEiLgQUjKrKfMhrBIlb7WZdHFAUPMKI+28n2eIQJncWd
RWhLqh/S/r7zUMvRxlmwgvrzXAlueQQbABL4uxvwMEwBnnNbkzutQVxZwp48gc7l1xiq8xJJqjZK
tDZDtuCmCV0Yi0gQNuq4Cf9iKTXMl7HptxawbWxcXgc3tkmXL7LJmz7q/IUheatZJy3DXYc3c2ol
i9vy38RHctIrDRsoulyqOffa5oRuZCmEvwVmB1Onzt7pRfJNXDaqh467ohrtXSHba8QdwOh8CeNp
WPft6oChrNheJqJ6BdbXh/0MXXiqyl8bc03pgK7qsCSEU8o+c6i4TVbmuT4bGDZhw/hjde6dY7UL
xREslpUctJy/2gnC63YRHTtyC38enUtHKIZft1zbDdVVPulPeuXc22AvutE7z6Nxa7J9kbHHw9RH
/nR2Y5kDK0h0n/CA9rxVOli+lm8f3GrSMJC17qHYnAz5AnfjnWUQ6eZQb/ihPPxgQSefTKR+zOc7
15hxJYy1X16L3IHfzLo0xOhwWVCc7PqBFwS2QBBV1d9kYkQOVHjnbYhaw3lV1ExXmFXVyvctVc4r
XQfGZN3yfpifx/nPkhCXA4fr0V4YgUuSnAb4Fge2gPYx7bR7M8ogKmnTXak/kH3lPHeMIZI++QcH
klhR/A6r8ABhmC+GKtWdUyYINWx6Q/4VTSIoYxlakhwVDacXk7XASdRrJQgXibcdgjE/k4p69uzp
QVeUqQBgIGsKPmF5TO03WB1kp2FIdRfq9GhbaHXAZiqBcavVUCihQCoOepTjIiOZsgNa7ZMrwrsn
MpDXg5IHnPiuOVGCk3SRQA4h033lum0c6tC8YAXUExI2oHQAGLnnlFwO/VhfTUJrdu7Y/joq2/Lj
TNw4jgMEvCl3Wbne23V3b4wTy0CGPPC1Tn3Slfu+1eC1FqQJGEt8qgbmShMtiMEghzSqnmjh+EUo
OQR2Nb1hOExx9xhpMMysCOaDTlBshz1Q5e23EbvdycWYiXZCveZCIazpaHo850ja5qkph0tuRimN
3kAGZqMjkZHVm9PHN7wpng+uKMwHl9Ah9LR80qzYK/Of1m6P5ro8o+39ReRnbhAxNxxmxbS+ea3Y
jQCtSb8WNSPVUChP9OTFBY9NrBk7u3FG9p155ec6chXZaUQ6FePkWpwNOT+nTrYeyMk7akDsd64O
oQkrCoIr0IqQcY9pQ861/WYj7CkXjq4o+lw7i9F1A15kSpdin8ZxGI/OQ6cbb0WW4hcvuGryyFyD
NZPMZb2UAPMRe1rMXCCPORqitkY21JpUTUFe8cKbJs+fQzGzqxsCs3KvnHhNJM+j1j/nzLiZvW67
gvWpMFg5GLl1iYkHQl7j+NXkWoFiaxt4hra3huTeIJsgMLeIuqxCm6GPqN144nMyIwNdc/6RD3e3
pBv8eSFavNMa+nAkBMbgYqgtUZFlYEcPXC9PlRm3jGEc3yEriY4kqPW23638QXaTPNHGOCGC949S
i/H31u+OLCgllM7Wt5iA/S8kemHE96i8z16WtHdj7GjMKxdgTs6EfbG/sN0SOMcHctlS2hNy5Eo7
Hh//dZXHw+cwCpjrEHnosnO6pQkF07+MhXrQkU+AnQtmz7Sg2sUbzn7EQzXR1K6vyg2zZJOaF28m
XQZuHx7LZKKpLrWR/XRAbs6O+TVYWISH5OaM1c3k6pYt/qSKc9JoG2x65RSWTgnS15zxvTaRz8Zg
pfS0F3/CqwYZOXqrZW8wfWRsYzG1xYjwDxjdoVnKx2FOXufeMtFMuG1Qtdd8BDaTkpqnBaI6jyhZ
fHftiJebVxzBLlcwyDMkPjH2tOyfWOMkhCN9T+l10BaiorhgQYeuyVWWZFBjJPO7jM2R8yG9Kew8
lKhKsGdtCNMY7tai/BxbPk2c61+pmNnIzG3Yi0yyrlkeR6E/NXH3QugxYlVtOmfMuZUznTvZJPtE
bLUhp3GxZ4VHjco8DkbRitOuem6ktldgekilInIBcjbhx838vC7qaxm1Ev0KSpKoGR6bsrulhvk+
xt6hXLlUzIFcPHPawHH6w4olsiz6ZTdI+3FmxLNj3rgzok0QpMipIIfaB1GYso9g6WKuZodY+04l
6MwkXr9glQovdgpRGbWcX7kEktU1zNqGoVihilPJPPKMeOvHUR2fHeAyXNvxU1eSJFdOGoC74g+D
LLaU/TUz5VdesMnCYlmdBjbdeprLc2FXv3FTnelSvyK3udaZR5AnhYHBlevYFPlu+mdIvNPcviq1
nB3RsGeWFfHQFa15WSNtO6CPsNj/De+gWeBJMALRS+1+FdaXQ6FtZY8iEcNZJMO/mfPQH+bqezT/
AmxPA7czEUQnE3OpSQ9nZdH0CTCZYAQ4VDTnY8wANlnHHsNf1JjOrp1KRcczn3ShH+gYrVC7LR2N
ca2aQ72SfpHlzp9Fh6mF/DAOVg3rrjRAExc9ucAqAxNH+egKdBSOPTOnudnWYt/pz0BqWLBG1I5q
7PekefuyM+IXo4WEJTTvMWW5uptyhoaZAXusQNohWKQiK9zPKyTnxnvLy+kvUAam2pl3njyIOnVE
ni2VMKef9TazfzzFGcN5g/46i8fxjoSD0Dbb9wJi6RFO0LtVNH+MQfHExr3n67xO0PN3RR/h7fXM
Ex+qdsmazWMEmwB6/ranY+3Uoud11RTGUfGK4WXaSayXupfy93Xz4nvqphOPsg5W+zKmTMlnr7zv
tH1J8Ma54uitW/MV/Y7nW+RY4AzczM/Z3VKQ5oJs7LnPdIblFq8ropQLCZgtGQWLuNPWd/LXNkG0
X5ePglheMOV1erEJrkeF5uiBK1vQmPzEZgadSq6gT1zOfdabvy2Q05nNZaSjaa4qppj6ySjDZEFM
mHsuutW4LPftoGBZEMyJDnpTUESkZCXavu/08dbW2ZPOYdGOxYY9Z/phQ4gsnEe6vY95yvYo2707
IPR3JZGMzK5Z3JIgXTd2fdGH9ilK9Ls5YcSytg+g+KlsIkXGmU6bhzaRz2f5KMwRuyu/ZjLQWXir
HS6ANBe6aTRHbWhC98zpvGtAxwFCzeu4MVuLYzIr2nbvZxh/m9Jz7scs9fFSPbU23FC1BlFWPdcF
VXy+xpzYHt9QFTm7yYuuk7SYnbEvnQZ9PsQJm4wRtBxEKKYOFkjw6SVteUYmm/lSn5wcSzo7tXYH
Cl7yZnJn9J0UFW5emV+uBa4KJRf1bcLgXtg/Lob8ABUfB4SOCRmRPbkTkdj1vXzIesLU8QLwH5jW
170xh3NrpMiASEJwx+0F8eW45G/RjDPasJ38WDrIU1obTvbSPDOBT5fOI64w3caA4sR0CXiIq8kT
gKU9WpIHRjLluUizHChJLw4iG44WJISnpJbps6Nnx8SiNS7Qvx/BUtyxbc1CE+IsG++CPVrCRwY7
prqLo/klUe3rWnj6BQw3+6GmUggZjPVsbv82F055qqMIo4jlXd169K6ZMd7VlbacM7X+w3aYnrqm
nI6TMv66lGFnCjd1tjS1hp5MudgVujZiNuJAw7v2MjNPfWDDdoX/Y20iwVBbrMeca3HfNvFyrhAS
nUtbvg9F3h2ysl4viVVj8Uav52dFzcTQTG6i+LOOOTJpd9bYWa0BV6u3J+YDnC2h4Kgjrful9xhT
WeuPHd1ItP4cjKG6s4sklF1+i4VHZ9N9u8Ced0LgEx4mlgVlptDARP1lTXQGrfkEziSPHL9RmosA
mWhVffa7hV2pyEmKzXEfL2TtAkIvhrCOx/RSuky0KZpOiW49IlRwwoivgVFr/ZJpDEAZkQOW4XVy
qxev53TmY/hDIg6022VmJzg3QVzFPTr46j0RjxHNBsxa17xjOBVoLvQNXAlfeJnZV0/6Aunf/poJ
RD+ix51BpBrcK6m4ErRN5MYknwaUiXE1EKf+J2k5a1tBwDagBHbYNefO1Ny1ORM3geQYA7TitECd
F5BPRRgRIS8WhS6Ufsk9yK9iu4in4Qpeysjek0tuB3jx27NoZh/P57NET+JLzXhSejTy5yQyWU9x
3OA6iHfzMqSH2YsuHMp01Hj/aNIYdZaADKi9F39w+FmJw9qxm2lPx8x79Xpdv3SyIjVi0g7SRVNi
WOpNtbBCUoNNtYgdCNOrROxk080Y5FJX2dI/mIRqOH1BvHNehEa1wuYnlXNvWxgdemLO2YWhTk/y
mD+RSH1r/GPNqM0M6qeqZk4+UB+GpKyeOhxJfiNPzDbLsy7by2SSfSW3mRv2yYtulkxBZ2Yjm8DL
g/BQSUcLiXgs90THr49NxH4TzHCRzfyJ1OgFSPW8lltgJLp6SSfv0ufrc5owiDTGYwKkjTErBDeU
Mcc8T9gIRfNzr5ISUESCxvo0GVQXvbJ85ofqZK1EIM/jyWR/ly2zFgDHobExmhvZLly8I2lMWjdQ
bebcfqtAAsS2y/LUK04z5jx2Hu9LMgw58bHBq3YMNdFH9BrZvlMzrQ84cz/m2GLk1ct9xPJ6xyeN
MAoWEWOeI2NgJjwzghzsouCc0C/ytZYoR1MttIsh6BZTZ5b1G7FBOpTbLtJIx5s3q5JHpeYbrCas
ZZxK3JF5MBFLcxJt8i2Ttrwm2bofxiWFhEcrkXZWFnaDd1rZ5x5X4gwOYAX/dqMVNKvxKvT8KWMv
sHHyN9ZNvR3ZBXAjmzleH1MAQJ4ZpiCTFtY28R97Z7YcOXJl21+R6R113THDrKWHCMQ8MIIz+QLj
iHme8fV3oVStm5WlLqnfr5lEUyqTZAQCcD9+zt5rq/RDPEAm4Lqv+D2WJqJgdEmvem/Q/LvGioP9
JD4Gis/ih47R06tbzi8UuHrqksiCDlzXeMTAZurZZkr7s8LZeC2nG47i+arKLB3hFOus2NFwRTGk
F/GmC8WRTtIx6bH42/UUu6ZT7RGryx3slGBgYFYWrCk1ro4YqFNCKACSbC1b6jEFaTHdwgEIlwzt
kPspTGaM8cL8fqXrIZqu/obkm5rqINsbdnKpCSlGMkdmrUogBN7m0VjRhe1ZkYbY1ethYxr+oRkc
62jjjCNziVYP6RDfEJEJ2NCqYZHbeEGzb1bMcGdzaSN0fdBD18Mg0IjVj9rAM5bp2uPUFSfH9sRl
o1p0V/3OfGRd32StEi/NGYIWYpBkG131ITrHgKyKDQ2gG0vpnkBwDqu86/Yk9p2r3n4kY9SivJ51
uaAcl2lEea8PyNA47q8IMJo93a/G1Lg6s5R1iwGMlsp3GoO1xkFIAIJOB6OvkV0MTrJjgI5+N7fj
9TjONtMW2j0d8dlKFMQk7lhFUoKr8L7TPvieK+geniJNBcffRAaiLs8v3WSMqNpBbpGLsUKhpZzz
XH2eEPPblTNuCZXI8IgyJ2KmryPsim4IrwHhphIuJPsS2gQnRjMoXO5pqZH7GvfJAy6U4ZjSb89B
/z0YJKmWo38j06Leq7rzFDO7HLRhApuZUlmZkMZxdmiiwonaDDlDeM3G5PNlw4deGDVScmd6rmrm
IlVN0WiaKkHR+XiDjdjbk/d+qzbhheQjuOix9Sw69cvRabdAkvdXqp8qO02zzqOnl9xEI+4oGPzL
io5xw/izK5urJp3+WOQD1J66YBZpT5cUzetFjeKPBm3g/tc/2Wiolko7adBv5pouR/zdwiBejkiP
YUYp3KOF9Tzi1tvHmJKuJBVBFQ/6EfYYTxkRvyihLRjSPsQ5tG01UqbGsfeEYAWnVoK7aCvXs4Lw
xpxbmio27o9g1mmKbi+dpFkXNceeWogB6RqhJjhx9H0XG9UJc8YDuVavM1/coaGUJWjcvzLRPPZt
Kj59q6FME+UtS38599WUFVQBlNASAW89f5EleGIvObalf6YQIWlMoeDTCudBh/tjFFN7tOYvvuqf
wrjODkXVRMtWSbQ9WWAh9goGXVNQHEK7ORR5BKzMjpnNDHe93mB5qggAtLsM7jtBtZ0RJkzUFHsd
0dNZZikCuRz2HvkfdEmrJKHfMlJchAaLinaC2QUlzzrkiFyl+Zk7enaq0eUnVUbjjXkVic0kzQRy
2edwEBOHuOxa2l+TFb3ndrOPs/JsMVO+QOpCqQiVtMHh5dpS3yghg9UwZASTnAMUJAbJZITDzErT
XuOhCkI3D4rXckSEYGatC9IFcgKVzTi0jN9jtDchDevzlMiWsTO5TyUTlbJlr7UtM3kQ3cSUxsgU
CkqmYVFF153KJqbemoJLW5LWJ+3iOTfV6EDPyFs3hlrc1oYTLaXStG9RlG0l4KqzORpPw4nsoZM1
l4/yAa/b3eSoa6ejt2mOFawJ67EhFoxQ6vaCkGobKTrxnChFijmaaSqLh6bWr4EaIOgJhk1VZluQ
NCuCIZa9ox1Q0SiEN6J9yBMiEquhXU5T+mpLIGgju2XoaY8BPb5lIbR+62d16nKQYDA/IWpQV5Wa
Iohh3lWMzQYxG4cHLibLhOtp59pD9sUrXjgDAlGNZcE4z6eFkFsPal++Rx/FMFMVuyhI5iAvkmMG
oGGIygJ09UCZ7JWM47tclVx/Ss6spakwqOmtaSO06jkKO4X2HEbhoR4DCzFPd9YU83tAswzEn5mA
iXdJQ+lh+POT5isnopeBbij6cQC0sYi63+DydtcVl2KM42XURR9dxR2wxGBU7hhu+w5kjp5BuoK3
2m/nsJu0eAHihHS907yFN9fd7cggr2a2jbJEIcaiNneMmBO4Vni6kEDVJvDIPueEkVv0RqrHGmH8
M3TpwiU3sNqrTAvtKjkXqkToMurKMp7jxxP9CpHCRryFSDKVwLALc48AzjiMafUBvd9wqXnRZLFG
ElDY0OCZY+2nax7ZzFMs7DApt9xqpnmuDMTn0rGjlZBMxuv+wsd6Y9ZIRZiNHxnw3bWT6mxrfbgO
A7dtRUnA4XNQDlosbTy4L0GuffQtK3VT1eIsO8Kg+5GCgzPEiT1tujkg9xtcQ9GfW314K/15ukI4
w13EPO8IpB6Cmf1ClWe/RfyPHoD6bvCydBOwZh+xv0AW7U0H+ZJx6HleXESJD4GFXDqxO44z/pEx
C0+R188RoP6yUTPHFf2cUD1anFEAJ9n4pp1WOOhbRHMdQbWsJ+Yx1EHFcBjHmvvSfAsxKvIs2hKc
V4IFhw6JIVCYwZhYjLqWXH3c+G5tM1GYegjfYsTXyCirrfJ1grvCrVK08iWRgWydqHPqELmZB9t4
rTkF8kjFe+OU15VsYtMq6OzgDPZDroCHu7EztVcKU7oSBD1SySz9gs3HK7x270kHuVsFF8GqJVjH
ACBgEF2ssKCvKWuQMFNzR4qsLqzwnLcTpWZuZ7exZR27tIF8KQnA7ScE4ypxA7thwtk36b2k/U4h
EQZ9dGJHOySplvMgcHxl7VGYgWIuHxxSS/vUA/7l9xqRL0rvxlOuHYKAtiuGnfbWjIyjpPhZhBxq
H8zJFCcjEV8mKn3CLwFY64nyYnBMOUfUrjibe84R1bjXjYolqnU9kx6y6lVMTqat7pf+njF2jns3
9RgU0u4WqdedbGK8TrpTYptvd6QleHoEarREZBVsghzbKjP9dl9ZzTolxGc/kJaIc1yxXStl4jDK
2Fs2RRZvVIfa3KGptYirOjmL4kVmhEwysS9hrasbp0068POef2ym5BD5zlUxRXe0ZH0tkbjvklRS
H/g40EKCXwfSYYjc2geZl7xUtuBpSaubomuox6G3Jk7HjKCX5C7LmNRS39lJLxArTTCFr5FTuX5H
VIRA2TpY3rRvdCojL7cOKPnAxOV6vIu/6PsGqFHL5zENkjvlJG1f7msszRw70WlgBkWkVDnfFf7l
G1LafMpfpPRp/IJ0+01PtOQ4jCMtKTUBNSR70hHk4PZ96G20smH2HUcn6cdYmHx273FMOYeEvhvU
SUUyDAN4pofjXkCrzVBQ4/qPYk6Og3PQNJxEipp3FB0sQ3CZnKXaFs1Cqm201VsW2DqMz+XIHRFb
ytpHS4i0U57yWSfspVa1UdsRC5v+qMQMdIAVbh213wdpmxzInn5pGlgiQ0G7gfHLSXHA6Y8qNqz6
oVeBfrMsl0srjY/GMLwaZbeyNBUta6HWrAS47TgNLmitCrT0xWWq3qlCaeeOCL8CExVqZHAfwFFq
GhO1ftE/I6PmOFxGd2WX3cqUBKdCjZgwMj5xYuwAYcDWoHOyGf1r3rCTlrI3DjQLFh0u8tde6N+t
aZjrquypEyinujNxqXQv+/aAGuVFs8wdkzAC3bh4QTqu9ZrBONlTNaxRjKu1/x2YyRa3D3sZ4AO7
5kTNjOOlKMx7qEHnJopdLZWoUlGg0a41h11cUbK0dflpxjiEM5l/0hiMFVpMRgwjWVjVEWlBtoxD
AKToK9WQJABT5rMemIotcthow5Ixra1xh5Bew4PDQa5GByKZfYmmO9eN8xA4drGG0o+NDBeLMue3
JBbwALvGzVOU3DtqcClRqHaYcBYRPo7J0G9UY3rpsOj5WvitF9q1b8gRr8xX4hvmBHDr3sSs4ljD
LRHZeNbD9ynw3qqKmSKTrWJRSXQBTf0u9ZPjtTcR2QQLsl2ZfxX9+6Tl12DKX2fshVLRu6rTo1d1
XBum9YumbHaTQ9pAb+5w3j6TYQ7CX7ViNC/efUjQDRbTRdfGtRugEVzo5njlOGMb3ZHncycEBE+s
gUbFSMlIvrImJvGrQ7ZSok5Hpuum4XjUSw+yvyTiJFJwCWgqSSV63zzbPeku812jTmjPh3bR9tW9
zYRmQg1Z6JB45BjuMb9sYxxatIwspjGoosu2WXEWa5aKoXB8BTGKImaFIJH9wgvBKBAEQSasvwo4
GgBlHF1fNe2lhtehowK6xMHjUE24O+GV4nKdUCdgzFwojkEQJSxojvuudO6svEkY6jGMrWN9xgzY
d9Z+SHdjqXO7SSxhmXGFLXEmSRoloKArR0RhsYL4IEmScRXTv5dVWzL7Iq65s/fqpNzY6izihEIj
OKMC7nnVGfHjG5kmRt7E9RKDkS3Y3khPEM0mDW8hxRx1xZK7aooCCu5WXThAxq9N5Sy7ELpAmZkj
+rIm4RysGoDM8gcQKemFVhLZZ/PGyVmQKcqZLtZFqTVUEUGruJ43lWuAGd+VoLkP9+NWjUoqMkuh
SIWo26EpUAsxVwWJpNU36DsqH2w7W46l03wMtQklHJHzc5dMge+vpdk39+BLt0SGX6kpH1seGh+N
KbQCgxqZEMstJzt408BXXZ+uFKfCqKCvCuugQnN60vsB35VwCShb8hSKLUQgB/0cwwnbIz+Z498S
ik/7pvvatSSAKU1jZ2eoDe9rSPeNdVcyg91PWoEhJI553RZCuZXlo3jEf6B0C1Y+XGLQDAp6iUza
t1Hq2yfRDkcNPmj4VdbxjrYgXsGZtmk4N+oA+cgg+HmBAvBiIVTSG0zQQW49lApeENuyV6OuP7QD
CqKmCyDV4mG5MLy79MrYLwt8OW6TNbeKTd6LJtZhOvWr6TQYdF/G4RLs+azWAo9GTg90ZalYiLud
oTV39TDdk1VLj9xKPxwNUY4sH7oa10UPpVbvk7uhjtCCzTEZ7OSIb5R71jOIuor/qPmkGg2JQO8e
lr5LNNVMNF9YQvl2Cg57dAreWpEeAix/YVZeorLbWeX04VjjRkMxCmks/hZFevax8kCTxl4uFHyQ
zMvK1j40DGhPlunf2PSUt63Mz3ZZBecM/XYQQidpPYsilJ7RQb4w0KX2Hzpt3U0k0sVxtqpVxkCB
ods0z3nBU2U2x6HbErt+o0DbeUiaKNqMGWPCMOabo2B2jMIPP7PeUKig/oSsILybCKRmySlj0/pc
agRHz6ndx0eVTi/GB2c/gT3cgk45Ooqo9naSElQy0HzSS+dEZuanx7mNU5MtDobB6cMq1LsxEWJH
G/GtDKrVCAh05Q86Oj1UzUPTnzo/uZe5hy/PGBAL5Fpx1JN02g96Gc3Tt0/Q9hw9GblBL3gvYpNJ
GJGmUVWqPDfzlA5FXWfmblByQpcC0m2Jok0l3c+vNT6loO2XrO60RUnVu+WtroU3F214Fndl1d/Q
J87vdeABhhNGN1F3K2zT21t1yj05WgWjxcQ4OM2Ur+0ZD00q+8ocg/RReuqHqJxD6vnFg4FCT7Od
kacU8UgZG/i3Qs27pzgF0ntDhnv6KqCsuHZgpLtiSNdDFJP2nuJSSKpk2g69fyk0Ee4jEkyO0zju
icGZl6zB2IRkEi1H/KxHRL4dg3hA1ebBH+UzXYZu6zf6zETPuXoOZ5JunFhaUcTNOEpqesjgC/wo
9BzQW9AeGuXwDVV113oJPR7B4omO6SjrdpWm2ANbFdKg0u68eYgJOSSB0NEYmslTqpYra5gWvajA
YwS2v+UFo3eqqBxEkpLIFHXGedSr7QDd7HXSw50J+KdqrQnfnTUeh0bbAkH7QCIxPJIddC0rk2SJ
btw6SfLkMxZa+moY76NaXgcW64PmKN+D3rxllTWchqGWa38y7jjNI0pS0+Q8BOLL0jmdNGrOeKtz
NKT7YnY84/mu0CocapnC5x9c7HH2/WjB+dbNYiNJhGMz6cKTk1qPSmcEZ388D7PERhbmDec/drmI
rJeETtuZzWab9HmyaQoyKYK5PgbT0yMnTBGaCcUE2UDDXsTaYWqr8NAmhGaVnX4R3O0rK7Osld1Y
GMXD5Ni1BqHl85eMMwCzcaVfqJYer9BPfVSI85/MKDHchPE39loDUidu+wYJDIztPLlTQ+ZwIMSb
siXmqr6P0zi4hPMXuu1qWo5Hk3t0i4krWLUe+GfkBem90zD8BVJExhxxE4cirlGIe1lzIikDa4nZ
rIe++lRjk5iZ8GwoHraqsv4C919huqFRgy9Hw1LlJjRn26pyK8Z195k+T40GbV9V8YQBZBrWcF2a
c9z4byW3vN35S03XkGIDc2jzWC6l7T3UUbRKahwDtYYMgu4lojYI1ZlDTEStPIE/CiPxIhww+WUz
vSBr+8BnmfU0d7RGOOvOqJGiUF+mLc37PmjWdUDcEvl8Hb7ntkpWQuVxEJOLwEt+IZKZZwIHNvhZ
+auNX2mnWQct9D2ujVmtEzgUePe17uJEUb0TmOL0QFTHJCAFUqs5VrWBuYlpN9B7ri8q2rFNGjm3
nlI5x9FXn+YHmtb18NjWJrJJu970Tu6fDCstN31HdZyUKHe8F9P2r5ODLTNhKreCvQ7rQSbhSWfB
S/FFt4FC/LMj0PSJBKU9hJbATuloALpw1AHYc8bOnmHygWwAo9vHLU4i22kg7HhRE9EiMuaCNbxT
HlsiLthTHA0xbi+Ki8yR5QYpHFgT25GGHJOeNqScNgMCXSiAZJlOHhXUmLTAkw9Dje8cDgBZBe+v
0WOXTFWgGYX2MHhDuFG88qMr7Hgn+RjhPNYrkCVikZkmU8zG3tdM7amx224NxsFYhrVm7GwY4cpW
9tcgvKWmGl3eEaouzzIOqmIeW07KOI3e1OCbEI87WVWXgB5tIec3n/ElqJ01IkgdO0vm5K9mjVzb
RtTx4AqaBm3qKzsUl+0uRzFtrajSvIseIXgDaropU5poYYjJQSAHaEZV3WTmJwEfgqHmU46JZWWL
usbhKQ4+zP5NbWEDCOifFK1xxNjgXdg301JjjpSi426C5BiqJENn9zVkNVqJ0dmajK1lcXIITM2l
aruU/oyyGmcYxVteMZNoZqV8iPbYn5n3vsdDLtXyYvd0qEEQ9LgV2f2yYkWQ1kybudcL/kbIyN7q
xjPDZUqOzFgx+f6OAvRliD/ciLS/Nu8pwAbeRBd1Dmu5SiCo6o4mFWeJO401mbmAH9JHvLEyE9FN
AIdKjYHv8bM2wg9Qi7HwF/J2nJgoQJ3ngCeM91sBMJ+XEk9QQegLA80K56KqthmG+vxQEcebuvS3
VcE8x+sBn1TEiiyNAUBE4rzBGw+3g/Sf6wnfUV9x05al9ZxK3I0eIWEwXj7yUEPzSTJ6Aoqis1qA
SCj+ImWsmRZjUpVDdocEaeWU7Se8MUbvNlwJUBRmnfRMtvFhjpX3nfvWpZLJPTMX1E3pa9lr5Klb
ECFaSbmtc/hKAmvbAW5YTsyXKFnchB4WIL/wW60Z8lsmTBVswxmGwsau36OCmgveFvxdB6ud2dAr
1K+Nx3nWyxix+IKJc8guXlicXOZMoKoBADdMKNUhmdMSoEM6mp91OtwR8Mfhk0P1WJULqEMkuvf5
Uy9Z4kYrzhd+ELxRJLYDf80g+MZXFGstAuTAg8rqhcNp2Y0jAovkcSIxYj1U6YYuYrw2SMVbZlCg
FrXaQforOck0anrTqFgILLShHhManH98ScfsrDvBMfcR1fkk1HL+7tZp2D12wG9lwZVn4p6MQbRz
6HOZ9asfTcNGhVaAqrm4dMQa4aCFhmxQdeOrpGptGhV7TUvIOlGAOocZP29wCYOElLSNu1b5Csgj
IXpxhhb3avrNM3PEnA/QLIPoQv1x+nMO56/EyzwZ/Tzbff7tr5ZOpIPQaUfQblZ1nGAz//cHlnGA
/6kogtLedJ42rDynBugGaK+T/gdP+XJ0mMwgVkK1NwOwahEe+6a+ZJr5DN3ic1YqL80BCXRf6XuL
+hsZ+0Yt7jVLPU1pUuyxBp/QQYRkDL3nQf/CVnlLTgd07DS/iqZZQUOhSETKwM7iFPZ7Jw+wOet/
gzGW2h8ZrrxR21QFVGxVlfZPoN+JNdMOncHeUGknpPGAOyx8fIijgVgHOQBCveeuqs2NraYYzbpC
INTAQK/kBsyAjnu7Mk5+W2+ZFDHxnEHIDiuYRh+MA112zTPGI5rH5BwmGy1GlVSO4h1dRVLkgFfo
WkX2vvFx2Fb082VcZSxB+UHLzX3S8NBU5V1SIPkYZhpJbcbXTkteQOg8K0l/0yvKfBvRPmESiBfC
e5z4kQsGtQdCFI3l2CPYi4Ny63gKPg/ZVxv00kZ5Q7Wx1/ONKoArtppx200kYcpA2yuagzCbNClW
r+wOBewBBSJ+TiVi7tHw/47almrvCFNXIIrxHW5Zxvl2+Pjrg1MYgBjBFu210X7CuABvaO1Xbb7T
Id+CtHErxdylljksrAj9Qp00d0mj7RB6WjQ+8a2A0jK14Kk2m/MUxd+Ac76zMvooBA7CiMdXS2si
naxxJ3wGFaWygUUGn8LkTlSj5CZxxnVtRq9NMY9h8VCV88yz74YtA01nwTSd/oeqPlgSIEByrzsu
7Di8NB3ArlLBpDB01z4UT/DxUFDSCmFdEx9DXRYrOzWpblSdRGx+o8Y7juT6z5+6X2HWPz11ji4c
eP30mTSmib9/6tKs1rkhddi7NqEjE3VFQZMTToigS4LKHbPfnLuWfuZ15W0wqWILY0u30WXjiCxP
9tB+TlaqupVFF3n2gHqW8soRCF9z8l3LqsZUZj7hvQaBYmLccMKtWaHdUCOCGwKQQCnGV6bI/IQc
j6wyIw+GhL8yyu9MaOOqUZIDJoppKyomFPi1Z5NU/mhGPr+czYHctmdraO+92YpSgBAmxFhhm4Cy
CaqFt1HVe6LbAiY8aMStPJ0v7M4xgGvr9FtV3qmdwhwaTQkwhcL0z6+w8S8ed8eQhqMTH2iAGZ7R
2z+sa2FGBjJQCGdT1c8kXD/JYp8ozWE0GbZFAa0fAiQ7RC7JDrYhaF29dZXYZ9gvSUrj03/paw7B
Vpchf4zdputA7wX+h2PQ1GkVJpx5BMOhKB6Z6dFGG7ZW2H34IU9o8mbUMESlf9IqfQutbl/UzVOW
cuc60nqy1X7bm1wYjMFYxMACGMJD3ZIcf907KfoxjFiJSxdlx6v9SArEbmX0GmZUR3ZYZexFX39+
sebwiJ9pzKByTJuFEVwodvHfXyxfDRRTmqmzGdT8ddSiD4msEFDt4+tQzyUFQ2PY4Mnr2Hvftj4w
xgYJDGx25ZEI4Aqje/rzF2T9C06z4+iqmBdrKRz50wsiwV3R6fk4GwshGMOb8M0mIiaGGKX3xNX3
+0woLxPB3PQq7F3m7duiuiNOgjJLRcSHfp7TPY/HqGkfQE7VKKALUOCXadVVPPAIMOF6DdNir89Q
Tl2FaurZxrMGvUMoUPtB93/GX1HYU44l3VNq5/s87vHZsd+5be1IbnmYUGN6r+YeqJwSU/9soEvU
EwyM3nUAKi46lXSI09Dc9r5VXafaO/UpAE9TYUDea9VS+cxszFkQZ5+mcvBP6ASFnIXffkJpkzqu
piWbNEuO80KnldxvnR6++ANnPxIOYXaNbEp8MtDnXvvCuAuK6fnPPwf9Zzq+JZhtGegOwdTCi9R+
CltAlzlBgGedynmVbjoWZFOAtx1ojzVWfCziW71MrmEYfkCA3Y0ie488KvqEEAa9j8gem/HKDD2I
HBtBWCmcAiIIsOHIDc5yHLbgoVEuaL2NzN023LrRxznJYKWNnES68aEzKaeJvPhIE9yfSplfB1oE
LlzVFfo3e2mG/k09P5wwm7gQhf2PdeT//C5xof77f/Hnj7wYq5Dx+k9//Pt9nvKf/5q/55//5vff
8fdT+ME6mX83f/qvNl/5+S39qn/+R7/7yfz2316d+9a8/e4Pq6wJm/EKCGy8/arbpPn1VZCbMf/L
//Qv/8L8g59yPxZff/vr22cKgiKsqXY+mh8jZlQ+8l/vlR9ey3/6G/70tf1nv95yhEap9sPdOr/F
3753voZ/++smf/vxBf/zO/6RimPpv6iOaQjJFmCaxN/wbuBjNZS82i8mtHvWFUgYcOA10PS/5c5K
AnPkXBFLS+VmJxXin7E4Uv/FZmGUQmg6ERUmUQ3/ffEv/9jY/3HX/A8hJn9Y33hlwmRXcgwTRLGY
d68fdifV6rvMSADCRXC5wCHee0W/ah2IFQlGM6w9/UIX+ZqYsrea577ygnc9A3PH5OnfPOJ/WPp/
fSW8FAM2OJdqjuX44ZUkvlbHkIGYBuig2Cfd/+5Qv2EcAMLww8fz20X4S9amlzzMmvpvf9WNP0D/
OQPbxPeSVARYhmyr3/8uxq0qHsGgX7H7z7DFDjq1TvRGQhNqlcGD2NAd19bwdPaSgfSuSfQ9rsbu
RILCUzaWAbU74EzLDM5D/iIHC5Nc0KQ3Jv2LMhysreKbJJymuFLEEOYbIs+3cqSkt2DyLUxYA/tf
v8CJ2gJRR6oaS/NQqr2LyLzftbAjl5GoGbly2nL9KDBXWdWeQvj2Z1UfIQ9X7darmR1MTkGWHwRV
Eq84xektQeJN+T4V/ZcwekCk5DZI6QQ3Eg/vrhk8e8tA9A4HWXLumZbO1jBkmKgm1lHUvkqRBovW
CVFIxxFSV5xWmY3GLAzN5hE3q9oDKyIcDdwAMsar7djTru8Rk8Zjm18TLbAv+HETJeoOHJyvhV53
15ROm5sFCoiMQX+EboEsLDI/C+zkD8547MyKlOKeVm9N/BgMneCQ4Z2Bf8323hY0ngZL2/YZvltP
bXH+F2EOezv08HoSgBuQHAJRbdCRepE6OijSuu1MOjvWyFQUA8dolg9547B55dV1xMa4E6a+qRUk
OzquN/QkfBlUw9538xezdwD2ernYaHOArxWjobLlahz4/TVB3bsByTgKS6ff+F2KNLxhfO306Yx6
l9NB6SOH0wLMfkuNVNf2RuGOVRWeLFglAfH1rqyd6oZ+1873s5ZMWcWCeOA0t1ivV41t5LyFgqHs
4KydppZ3aUBz3uyQeQEyGnYYn1qYb726+lX5T6LrA6GT+Saq/Ylb1BjnRtU758Udevu5PYGjjwoX
DemzYmXHbEQSYIOWbSwFLy2BDQMDmjoJr30QfHcReMKgylY0cfx1n17jSPP2xSD3nYjenHaU6Fz1
69iAtCrg/pkVKPlhALrs9zypXX2YMGPiNJjp/ZSgz/R4Fh2jtoUt1CvvHrafR2nUoy0BLjDADNOg
ikSDeO2wFdq5/57p0O21CLIRU3snfsxN8Q4PNfNnqm4EzhMJ5w5S+WMNlwWVU70jPvIU95rGjZQQ
Aldqa87XsOPL8N3uvtCsfKSqxjkKL8ws1iPUEJslJYAn1pmmP9CueiZ8OVqkA81S5F47NfCO4DFO
Tt7fDZ11ntT4YgTFZ+jJpwSnXBDghK2tgD4Tp3JDcVadl40brMjX1uQzNLPzWHYzKhCNX/U2X61f
f4Flcsmkkwq3KsCIkV0co8qM7o1Uu9qj8ZEp8uTjgUiq4ZHG6LfVKfdCalej5UQaBZQj9aWMxUju
XoH0QGTHqeOmxKz7NJFTnAe1wG9Fuaya/I5NYvZXPcSSqQdvbV6py0wHX5Uvrcz5VgvwJlxg1fTf
wz4n20HFP8/VNboczDHgP8W+F8GusKyTPd9HSmfdF0YCstm74O25jgbncDVPjn2dPSnKk4wtergP
9DRBeiZwEi3vfl7CHYf48c/BEFdIgRdrH+w9Kksa/rrbQKJvbWs3bylqiRQjQzTS5cIViFhWEIKf
DRF9d5591rgfYic84h7ZAaFDmiizYzrOHKjWedRfscgeM9+7h+FyNj0uWkmCm+YE6yHr0UmovFFl
HGeOVF24SosP3poNfoMxdqxlZnQFdebtaJ779EbpwpBkqm6mvGkvbb9OWXyRbnjljQSDyFSadHC6
E0WEnLQxzkX5hcruxmQCH9c79MsX37YfO1T3deXcexHtRscgVs5ZF7POKQ3DbxmwrcUp9w68OgKl
DdgIUrlmHgoPjX4/uNQsNbcek4/JJi0aEiSWEN3mRgQE5XsHKXHOpaa8AkIw/DGm31I/k8cuLZiJ
88VqWn7ulEznegj28xUhIOYy+N1rZjLShCT/bOOX0JL4fYyBE9e2fq0tM1vaXfzS+OmRl75nTsiE
nfl90T7hCEQVB32pD99rMW0C3OP8FkKxIUBWz/F41/vyPhW8TjwR6VFD9BOa78iBdmlGqk1vvipC
+WqHEsCsfk9nHqmOTkvGkPHJztRLZ3UXGBE+KgU+LGhLoEn8nL5Heq2Ec98lvJ/MSo+dbDBWtiRO
oD2PG48xHn/TZfnjjyXk7+qkfxbS/7/Y/ttfcTILiwbsD/XUH8pd9+2zevvLW/b5l/Ob/1b9ZfvG
Khr+WAH/v5/yWwmsEfJI0pCUOm1e4cyF7m8lsPqLI3V4FZpl6LbNRvrPElgVv2gaUFHb0OibmCrl
4n8HQ4pfBM0qIaiabY3zgfzfVMA/B9kZjjDJg6T5zCthrPBTNxY4sTpoHrtQz1NpsNSVuIdMPVjL
Of9o0Dc/XKt/UXtqPx9kTWGYjpQ2v1TS2fw5XQ4bSZEXmFFWRpavgXYtBtKjk+Gpts+BdhtgkFYA
nxT8N8uNNQXfsmeG2hxDjFKpMMDmPjmA7kad2SlsqPCeBfFkWeN7oD0nwJVSDKXopN050jL3iQJX
t3/+DuYrX/yuZTi/A3r0NvEUJoX6T8UzGLTcMVOIpUVAdy4ud0YHuyrW10p0Myj9XXTXqwDtfbhp
JgoM8lvNyiSOOeNY3LkCnJgB0JOwaKUlbYbVxS82EOzseM5xMdD1tv+m3tfEfHb46SXbqmbTfzP5
kP9Q76eBVSiO8D1shy36bKgDnR/6x2RwXhVrC0asuBmCgIQgJWoXlTMhM2fSM/TM1KEFvQy5h2TN
nEjbyEijnYyW+XOnAz/OXv8ve2fSGzeSpuG/0qe5UWCQQQaJARpoKZWpLS1ZsmxZFyK1mPu+89fP
Qy0upe2qruosDITB3GxLjiQjY/mWd9EnN1w7dnViFqhfiASSAdIQQqOoAOWMGzRbJnRnALpRws36
W8P71mMCQvf7sMsl4tIUH7iR7HrlZxCP4JEalFWi5tayrf2moTrh41nFXVfinmLfwDPfB1ubGdZa
hwfqgogvZIZSbLfU7gy03Miu9sfjMd5YZCBoWtL+sg5yB/+0R7/GSThIZzz9Qpboy3XdwQnkdBbc
At4llVJsi7ODargraYf1aGVLW65D4NwhWlkTHkCuke3nNvypfZICBAK7A1EkH2IUP2VvnhQULQ2J
C3pBZ7I+0Sx15gcU343yStTdeTEQI6CaUKCV/STj3uUrrKI8ZNun6VY3zVO9dI7nh8oQDNUDC4UA
3FYIaVPlQShtQPx6+y70otFDUBP+vJbkF/STlkNtHtUwSZIxR+sZ75sEKtBgrSUqWWlB+Imcy9PT
5so79FCQ73T/FE+tgy77Mu+VuaLjoLWk83oNFIxI/+A49J8pxmvVF6QW9sWA7Flq0aIHJtd8cK0J
mUyYH/Vdi36jAsapAoCbyN1E410/MZ/FWV5MpHrpQevKhend+egmhylCxxhrRRPa+rT+I808Qrae
jjGblevPr+lfOXd2jsDf0mWK8XOGU+qie+OgjVTeDc6J45+XoPGzCWQx0KKe17OSYH8ohsNC0vAD
eQ5xFH8p/Hqu4j4/0qoPEMqWIiqOW9g4vEkXefAh71wLlqcEIw9DGGHo0mZJFEhOUoF2UuJQYjly
tKe3cvAvSx3cnlIob0V6W084fUHRvJeZ9tnRlIPirHebFvnKxmwH8UtfLlQbn9O6RGFFlB97FyNu
EVvMtM/2geGBbiT06eWcoON1n9THo0DucEBt7dgKPPooHbg1rfuGixyASNk5KyvIIPqn8XEWoyts
a7yUM3jFkQYhH6snoKXYQVrXJr+DrjVkc4XAmzEt8yE4Ur28KkF0Xhf10o6N7tjWQDKOBaoFvlU5
C8ogM/ygwns+8G6HEXgegRMgG3Uvg45w0ksrsve0PLQLCtFugKxTZi3MwkGqyiBIdRMEzzWzqI+h
/PgnnWZ/MiKOZofMGCxorRYRdSB64A5iF5QnTmiaQD/2tK+DPTgfIRJgO9Ha1zKr19SEs8MyYKu6
PTi63Gq+dq5z7Om1f9YWXwKYmWdma54jqAYvyxRI2sblBadPt9ZkBo/FKZ7Nbl9qan8uIPo/V1ok
TqHNIP8w2jkIiHRC4pzghwjn5X++RDg2RTmdapIiYNHpX/wW4dh7Ci0IXbe5Ll3CnO8BjqnvIcKi
u/Q78F11HUlj6CXC4Ue0QOBO0ZGj5aDTdfgLNb6fOusAPQhvMNjmKXSJ/csP1S7IwqmeRiNCzQXS
V7EFeMIvC0DmvqI9BJYGQ3X3qNdjceJMrHpdRwIRdZP+otH0uyo1mmU3wC0MjIQsvvhgFH37oW9r
yKWQsJaNgYBfXsfxIcZrwUdL6Qhh1z1Qy477vMiuhmIUq3IYyqWFzONqgDjWpYUPDW3IESKoP1MA
vR60uF1l1MEO/z+W/zOFc1wLTFJlGlfUj3WDgiah73f37Z/C+rPNwybeWuS/HOB5vTsE50hNEk3Z
c+uY5uabiN4yqSjbjiv5wxw8vtS0TbXHQiQFcLBomDfDm/VuEOsrB6AZG4GoUqq/st7Zxgz1Jt7T
jDnRsGx9TjTe1pAl4p+YQjUBkE+VLlueHmZtlphgeGsTxQNhc9lO8EAulJY5q5HfPh+hHpzQXw7v
CzfolkkL9fQAjWKXmy5zRmg3Iq2xOaYHXuBoJA8mOWSA+gd6PTAqzEc9dhX2FlH9UcW6HA5UlNJE
QjAuR72u8H2t4ur0JajnhioZMWoIeaZKM4nmWW61l7VhQaCilrXEiqU6mqqkfVCUIZNDLW380zjG
jQgCaX0EoQrRFkw6EdIPaI6eaiGSTcu0gD1ykEGvddG6KdAO5Hau8ShAELA8ESqyL6n5lCUQczM+
RvE7PZqSgaJgQIeRpD4vDc4DOZNovSj3z2ktFhDb/PihioCPLd1ATsXClBXVwZS2Oqi+uFGXA4a1
sFwis7uPLG04caNUniRp0F4XfouLphMaV6np6Z+krMqPFB/9i8kFwNUbOpdsrxCASiA3dvqQISOY
jO58R0ffxhwZpzjwqFDhVlEuu7YCru8bbXCvt4mYHW6axFgmht0h/Bj3eFhptvkNybL4MEriYGHl
MeWfsE8J2xxNQ0URyOxN6reRonwzC9hR358+pzLyr4tKzHQTAKsfef3wYwXo8ys2PgJUXoh73wi5
vkEfu+uvA8RZlohODMclzPAELXalXzutoC6H3NOIMC/8zZvRC+zLCEGDVQEbbeHonQWorRxO4U3U
F+BSIWD1VoQpaGAK7TOi281ZlAWAx5qqaFa2kWaHaQ8HC4ELHdQT5g3hVxcGHFxZyj/7UREVi5Ay
O6Uv0wN2jToRNTuSjVo2Htp8DSo8CirqOi8q4Baq7BQ2HBl6TvuNSF3rA7hC8xy1rRJi4xhlw4EV
VzR5QrvW9NN+UjB/0rHM5SFkZs1cpnJSjxIaNwxZlDGmAzSAULmwYQUK3Nxg6QIwr4rbKUMSPk77
+shO4bKfG/0gSqBthoU5Q5+kPXAbq8AAzgQYhJyQjzRNC8zMwTjFgaeeIKVUkgsLoHMF2Ff0IWvT
+4b7sRpPqsTwHvuhLmDIhxPJR2T69rqsXCwKilZ34HUGarjGwxjbjX5Erwhif/uYaFBrVgE2Wl9a
F6olVXDCSzgBWGcezYhajSps4H9AyCGPD7u2dW8J+lJxFuXDsHEjzb1Cm9k67qQAIR6EwTrKJvds
iuFSlQZwcpEob9mZM/EOHVNnH9KTWnXWJA50U/WnKFDNsnPoZWYwL6CCy/uQilaWlhfBAHgaKSr7
MHeHHBZ7Oa4dA4URpx83vAx1CBwvUCn24FxyQcPvLEIdqXIoglJvsO/MeKZEJCgXGEgUGrLW9oXq
1rnZBbe+MppVjtJP3/Y1thI96jZpj4pmQnKVFJgiDC75X1PjJ1phtg0tTVX76JTFh6keD0uUik8K
TePYlHlxRnURFSNKNPtS5OfkS/FhmfZfcVAtkaUo5DIPIW+OBmQHo5CncMnWTdIfOUGcH/QdyWxn
w9MBThQ/+pqXYnxIJ2Teo6rGb6sfMZxpNfMSbRR7v3eGGviJAH1eAWdBGYEEDyF9gcuPEdYT2DDX
Zj4ROqJdYOWrXAb1ukYafCENGwRv0/fHqV0OKyhy5mFfWYDqrD4/pcaDiPWEBXxupHIAz9nqh35q
fWvr6boyi4qMfDjrankuHHeBTxq0KWT/baqrInQu+rA9M7NmpWXd4xCRrTWIFrSwY4uR2H1Up6KB
8DEYxU3lBg+BZnyYPfNGZyAxs8TRUAd4CgafOlfjdEDIOYluZFwtPSwb0X9QztII3RsjMNadk5WH
FhuocZDTyMr9fCyORHM6eCCzAIFU6J3GHigyHLPdVYYgeKSbq7LkcHXw7GjVZVm6Nz0kKl94t7EK
jgK2I5J11WfTCWBCD4c+FD62O4ZWJwrp4D4+dbIYk2YYBuIScdYCbZkWeGIYo+CjkCaafPuBQm1o
lwvL8qCrtM1JzcT2Lso2vXZiKfordc8i7agrs0pOLWoVqNSDjAjio7qieRUH7i2dXRcm642lsL3T
Nf88TPVDh3wFwY8InGFQf0jHUz/3cQc2Dtp+lfglrqDODbJHWDPn1E7mkLPURmoURX3JFf0xrzIs
t8sj0ywB1ropAgV9OAAQrk7zEnFCLwhOUWoAljbNCJes/QYP+ROq0nwvt4kCsVjgeoACaY+WjhGg
99QgpwmpY3Yq5f3SqZuAwKhu5aa5Omyt+TbHTW7BRZKcOlZlYJnbawuznOG8Vo4LXAXDxasrCLKO
Z65Dd0zu7UAvcScdnAMHmNmBV0bt2pJGC/I68Reh7efHcNEeOHe6I0vDS1TrIJ3x7d1laT+ujKE9
pIcygqzsi+Kmjjy+txZWO4evrNuN0ejjWk8bRAFV4K/d2qKWNgI/v6VLNtxNCAheSqdXK4u5OUHh
cThF/a78gsNvCuTO9HCPzNvsJs8DdaigCy45sturBlPxEOPHbjqhtkYlwI6Ef2oLgHYEQU50G4VS
P00itwpB2Dd0xoM0+iTiKeIFqNvgyB3nJjRnXDqgEpiTjmVKRbawYMEE1ZGqqyFFUi024N/Y5X1b
lNRAlGj7mygGwnMMXIEuBFfGlOI0MqCDHAepKw6cvusfkUHP70i68WkEbg5bltgPIRGQs19ELosb
q+x7lwLKGD/0Hu+5dCJVXZYJwkqzNYN2M7lYckHl4joTyoyOUZ6M4svJMJuQLMcKJqohA37gAY5K
/QIGMRdXnuTYMM02eNdRqo/4F+pjbZ4XZVEhy51ZX80kov2lUIMixsmSdZDH9dch8INv9KGK9Szm
fNlOIzwpO1UQcQXHuEpiZxWVXoRAh88i80ZRoLWbqfAIjcLWX2iRi9aijt0FAMoxLdHWU25cHkVO
jtCUG846HiVyBYh+jxVymYUIr2TRYtkkMf0b6A9folvpfzZySFx6gc8q3q6UURplP44cb9/MIcPi
A7IAJSkHQvnSRSD0pNGj/hofUdRactmVMJ1xu9qvqND0K4SbrDPb1w1xwKWP3n+dDcQ6XjHroOiD
o+czRSE8npoGywHR+/pHs7Zh3ES9RygBH4AaahqEF+gNJbcZsmE1ymbWtCpsVFrM0mFzZFOrf3Ox
Lz5AQBZrsqIXx4k0EPLDXnKF3/x4ixOLden6aNDRTEvtY1Mq7yb0u2iibO6P54VvT7gNldZENVbG
F6jAW0sgpN4myLXs0gxDGFF9GHH0+1hF7QuzCy9H1Qf5Qmqe9igGPx8PpCM0PCwHR8x+eZ15XkEw
Pm9kV3y1B8JnmG9xsaYQLE/boHUQvktQgsnC2vhYjwIBbsPwuyvbGv0r9DCdy94ZEYoqoO4e6CKs
L2BZD0d4QysoBkGarfypjbTFSAh3mvfgsHSEald9201nOMEHN6JhFSKuZ7S3Y9OapCxtcJbFrn0v
wgYDkUFa+mMXQxqtg9mezKjr+wFy3IXd2OghiJpcIJ6qmvslFqtBjN3at1HFdHM7WKKNXF1PlqFu
YYJHtJXbZLi2ZciuQXPXf/TwDTvHNcg8i9pCpQdpIpyzjCuWNdgIDiRYBV879FMOVVc6V5o0YTeU
uud/TYtRsmGLAvicHWi3WlqGKFlRBfxQuJG9CpxCndcWZHAgDMYicSya12Fo0X716/EOoZMQ9yrL
pAwbA/imF105zSd37AFIRDVR9cL0QwcXD2scPzo+KmBqtPrPk7RRYgTgsnENpOQo5eKx3eZT/9ky
M3XpUeGvuFRMf+X6Rn8mfB8FDhV6yC1Xpl3ut7VBeC7aVgg63gPE8qINqvBERTz5qsW73jvu8EAY
FzDB0NpsRk99irW2vYr9WUvAnLLZUg8O6ompFAFY0HVVj1e411yFvuJoy+VQN4uudwEr4ukHj6c1
SgR+vLGvvvZNWMEm6dypQhXbG05C2zDzhYX6xHEt4EIc5EbYbHwCYIPUwhGXcafKlpZBC9QotYrh
3Hc4naQMSlQnXXnrgLa5NMywZjVZwZmMTfoQoSgd0PFWnSHCZPVZuq8cJMuJc4L6Ko1bw99Y8B1x
L6fYKy8cVLO9Zd9BlVWJkecYdEggjyx7x1zkXdJ0a8I14qRoDAWah91UrcC01hPyZTMdEF258FtP
+18uRr/zrtu2Ne6qJAgfO/5bczRUYQZ/USaQZuNyxEATF+DiMNSCZN10RXBWN+54rZUgUM68sh8u
cC4fsSXRa31t5g4ivXIQxiFBPpYrtl17G5f87FIHOQ65UgSudlCRDSWHQ2ET5tU+LE7XCTt8jide
CB/AMl9SZsgSilSx6y/LSM83plsWxkUE6xkKazBet0kKI8+TKJbgYt9zjRWgGUjlCF+8tAxQLVf4
hxHGeHC6aiVwWJJ8NELd8N0dv6mCs3KaStZvKHkMQSD62UvQlj6snHL4kCehcRlPBgewCkUS7RvJ
MFxEk9GflyjHpIj2xcVm9Ct9wQ3onbhx5YL+9dHPwp51OkpygyVFWiQ/d3nF7xO9BRe15UkED7QU
Xq6IQu1Tp3XYKViBSSPJoGiCpajJaDkr735M3BZ7Gyn8S27BgrIgkeop+h/poZCN8yCnvjzTtVn4
A7nUTTpF7Zke91pKCmaOX9CqTZbw3+QJx5V+UxQDzKfQalcVdE4fypYk63OqcVi7XUmKpIhCIVej
DmTF/qmX++O6Mg1jBqDkIcZKEhkNfUoOBbUaQoUkUqd+JlqkkDCGGsgkVzrky8O8bSA2os18y7fs
bQYnasz9IAnlEi2n/tqvc/XRnwR0tGgAapYkUtWc72BbgkZ8DVU74S2J8SnOaD5YH6S0Lih5OMe2
XcSnw2iYJ8NYG/RuFeJyeawbX8pq4vT27WIAcQJZ/RhvJnmudyFKxqrHs3FfdM5IF7TF45StfhRq
CG7G0A/rNarwxXy4WvhAYzDIbSPXOYuUvpSjVwe+OeE73k/RF7uJ28fcDxwaXLl9YduDvOI6MpeT
Zo2f8toi47FzVOB9PK2xcCxoHXIiGsfGZNAZIyyAygop8SYiYLl1XB/6Sd12LlSBTE8/ZNymJyYV
jIuOZAqNA8dBrMm09XhtaahCkgGbH0JjGpx9L4ui8yqBmb2w9BSheL1VeLT5syBWGzVXJgq9nwP0
N89xCrDusWdsLpAHEt/K2QGjciPSCFCXGBGpBOMGrZfiS2H0IGvo0KPSaxWyPZZI/RyYvio+WnaE
wC06QjQ6fe8INOpwTNAkFuaE+zTYEggA4QCbiojIQvPJHT5MOTOzX3Hz0EXLDETVdcypPUrVn5pg
lp0aWxR/9ougt5dIGRUHAT5va0TvBY5wSU9rmm8Q+1VbdtFFLo1vSlU4Cat68l0afkgyjnJQn2Ho
V4ddHKOblQwI79pcj83CMUuVrEKRWbcxXsEH/7sV7R1Q3n8Ewv6OO55ry0/Y20/5T0jtP/VLr82O
Xw+0Bdy+Jy9pZhS6T+99q0UjfuzrPD3SE2b9j0ZINoDS2wdw3QZVacuwhEGt2oYpKumbJDlIw+cf
K3ePwrrtUGee+zjCghpCef3NDP3eHPzx6/0MWv95nK0X+H3oPGXwH0r+vzMHPwzxZg5s5kBK3TFs
OTei5pd8MweusecYihmQwEFe+l7vaw4op7t/ciH87iSY5h7geLwmdKF0IM1zp+7NJChrD9SUbT9N
z9zweF8zMPMRjJkvs9X7+csLwdizZwqUMyPnXxqZb+dA7FmAp0zdfiLoPHEZ3tc0sHRBBe00B8La
U0CeFH0t5gAM1A/rwN2D6CFdg73wDFp7b0tBgH6agUY7nwpiz6DDB5JKKMIH/ry1IRxjT5eCcwG1
Dikk9JJ3NxGSpbrjajDFHq1Vi3mgvw9mUmfnv90RagY9GoIbYj4+Z5TiOzsYuLNAFszwvZ12heHs
mcAe4CpxEc6nIN/2m3lw5Z4FjNNl57yeG+/rYDDZsLtOgbXH/fDE7wW0Ych5wDdT4PDjmdEkmSLX
hfH/POXvKFJAUd15Dl+e6YjfA6+fw6XfvSUNd4+Xp4AASXPu5fOSb+ZAEUiA15VIPMzz9ITnfV/r
gCc2dp0D4e5Jy9AdbgEJsEcITtrtSRAEEBLckZx/KJ5vpPe0EF5uiF2vSmPmNtrCcB1MBoGJzATG
NxPBjrAIKEFxI4UBPfId7giO7l2vSaiacMYJjSXxl1BqxtW/mQS2hODYIEKdf+EZ/P6+toTgyCLG
2el6EPoeAH+X7AEcvwnwZztWYBLeZhfvL3zmjgTq9xN26i/Hz6wFU5IvEiIrm3W/HS245p7DDaIs
Jgj2DtTfdxctsEt33RCcChadwjkUMCAxK7l9Typnj392AfsRVs5qC89r7z0dj8+LYefTkeOPtFqY
zIBOyrB9LrhE1zBSHKUrYmgTfsq7WwtEjhDTd70tWQ4msFRQf2BTFffF9nKYiwsUF5HNo9sEPX7G
zr6z8/F5Oew8D/aebos5neKYpLwutgtNRNAgiknimQ2qUO8wnSKa2bnIAt+L+wF4Mnh/hBidH9Ip
h0lAGkDC7XnOpp5j9nd0NsyxzM6VJn3PAZ/NdAr3CUq+fUtQaeIeJcEglH5KKd/fJCgebseIwbD3
LId2kOk4JNWkTdvbAdkMilACrqB6CpreYcjwEkTvmllDAyBEBsNtK0oJ7P8fJsLdQy0N4LT1Xsss
JpnQzjGD2oMwQLnGeJFJ2S66Oc6eVBwYlN0E4dN7uyHIcOznh/rPE2sh9qjTEIeSS1F4pJS0nUYw
A7rSWQqkUXK+Rt/bJPDw8HRZqTseDELtOVBYlG2i6EJj5ocYmoYMMl0IyBiuNVfpZ/T/u4sX5rhp
5y1h7kFvmIkdXBPwiH/IK4kfiStRDXLI34gW3t+mgDa669nIJfFUfSVLeOrNzUHym9waggo3B+07
mjXvM7emKDKr3+2UWxNAExIJS+cEJFsiXdieBLXnKsISSU9m/sNfORn+RGD1vZV7EITJw1OnN3ys
34iC/dtfeG2E/jzAS4NzVoYVNHK3fnEWDHse+vE7D+qfW2XJpybsmx++NmWfPuflv7+84M8fvfVZ
r2/1+o9H4WO1wQltfPrB+PKYzzpg/8oeApQRLqrNw2MdbPWin3pPvz3QT3Jn31fBH45ftdnmPtgk
v/oIbgWy0p0/oq436esw8+TPTKrXv/9SqO1PPTkWR5vqdZh52Oea+65Pe7Spxk22eTvwSyF755HD
9Hdnmgxs7h3t+hEnmzRt//Ffm7T473+cbuogDbdm6KVvveunnG6qDDRGvD1Jz7XNncdmKyQ/DPxU
L9x14LMN2tybh/7xsXid56eDYFa7e/2H/3wxrjcPwfjrbfpc4tr18c+rkG30+qBPu+g5P9514Iv2
ob0PHqtq3BrcNueCwe6DY2N09zrO01M/J7S7Dny5iTZ1A416a+znPHHXsa9CjH+3DqyXlGPXgT9t
0jBB4OahffvUL9H8roNfNw26Ob+4JygQz4HRruN/QV7yH/uPmb9JXgd7OnSfI45dR19vOMw5sJpq
a42/tM92HX3VRozevH3u7wCWncf+PaHO72HEf3gxZw+bdJM9ayKF9/kd3+5xnSAcUG+/h0ABiSRo
1/f41x8FAr919Xf9mHU45dV2ODAP/lz43XXwT1VYtNsr6GXwvyHe+EsSVTt++bMI1vxVv36tTzfV
97rwrtO03mTzPP1i8L9hmtaPPtHkZtzax3wLc7/rbwgmF4/g9X9+cvk3BE+L7/sNJ6BffMTfcB/+
W+GPHdcNMpGbpgnrn6RFfsNo7bp4nu4ZRB1+XJ2/lSd3/YQTroLfHf9vWEKfHtla/o8x/m/lpF2f
/8+KXvzhd/2rTPI7Dvjn/PIV3/ur/7adPM+/cZ88bqp//g8AAAD//w==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800" b="1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Index of Per capita SDP at Constant Prices: 2011-12 Base Year</a:t>
            </a:r>
            <a:endParaRPr lang="en-GB" sz="105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regionMap" uniqueId="{05548BA5-9082-423F-A793-F56D6FD18130}">
          <cx:tx>
            <cx:txData>
              <cx:f>_xlchart.v5.6</cx:f>
              <cx:v>Phase 4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="1">
                    <a:solidFill>
                      <a:schemeClr val="tx1"/>
                    </a:solidFill>
                    <a:latin typeface="Aharoni" panose="02010803020104030203" pitchFamily="2" charset="-79"/>
                    <a:ea typeface="Aharoni" panose="02010803020104030203" pitchFamily="2" charset="-79"/>
                    <a:cs typeface="Aharoni" panose="02010803020104030203" pitchFamily="2" charset="-79"/>
                  </a:defRPr>
                </a:pPr>
                <a:endParaRPr lang="en-US" sz="600" b="1" i="0" u="none" strike="noStrike" baseline="0">
                  <a:solidFill>
                    <a:schemeClr val="tx1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1Hxbk9S40u1fIXg4T8c9kqzrPnt2xMiue98vNPDiKOjGd9mW5euvP9lAz9BFs4cdsM/5ICYYqmxV
SVrKzJUr0/XP9+M/3hf3e/tiLAvT/uP9+PvLxLn6H7/91r5P7st9e1Sm723VVh/c0fuq/K368CF9
f//bnd0PqYl/IwjT394ne+vux5f/+id8WnxfHVfv9y6tzEV3b6fL+7YrXPtvrj176cX+rkxNmLbO
pu8d/v3lem+nvdm/fHFvXOqm66m+//3lk5tevvjt8KO++toXBczMdXcwlqgjrCRWlCFfSIrlyxdF
ZeLPVwU/8ikiFFEhGWacsMdvPt2XMPo7pvNxMvu7O3vftrCcj///YuCTucP7ly9fvK864x62LIbd
+/3lxtylsOC0rYJPF4LqYeKb048r/e3pZv/rnwdvwNoP3vkCj8ON+rtLX8FxvS/T4sXp/q573Jcf
RwTjI4Q5Rlj6AjNJkP8UEnlEkUAEMS4lFZzxx6/+BMn3Tel5VL4cewDMNWz3LwTMH227Lx835scx
IWAHjFIkCaeYI7CEJ5gociSJYBxRQiWiAMzjV3/C5G9n8zwcn4cdIPHH1S+FxMl9nOyL/fQzfRY7
YgAH9gUliDP61EAUPiJCcCmQAEx8hQ4M5Lsm9DwgXww9AOXk+JcCZXdvAZPHQ/rj9oHREaVKgW34
DPvguZ7aB4SRL23nMIr8/Wyeh+Nx3AEWu18Liz/MXWL3L87t/u6+TX4iJuxIMMbBBCCKMK58+sRn
CXWkwHYUAZcF1vTRpX0iFZ991ndP63lwDpd1ANIf57+UwfxhO7MHhlf8fJyIPPKFgj8QWATnHJEn
OCl6xBhcBSwlU744YGD/0cS+gdTXazsE64dZ2VOW9iX/FEewKl8qhjFG0ldPCajiRxgJX3CkJPeJ
xLA5T07p13P/NjP+/7f8Awr63yWlqy7b27173Kgf9+6EHHFFBJYM/XkGv0wSMEAokI+4rziV1D9g
P98xn+eR+XPgwXFcbX8p33FmU2CjPxEOdARBFlHqM0GUkghcwhdwSHpEiQRWhBTwVeQfmszfT+d5
NB7HHYBx9sO+4f+pcegU0vSfiAU74kI95MY+pNGEEvBPX2IBl5HinIJzV4rgw8Tgb2fzPBSfhx0g
oX8tJIJk71zaxnv7E0kPAfLPuaQQToQkBP79FA9yhCiGtAA0DYop4gDXl+EkSL5vUs/D8nT0ATrB
9f9op/V8bv9lLH1yx3+qMhHInwnDxGeKY4UpfgILcFGf+xxYKhIKlI9DTeOzBPTt2TyPx+dhTyb+
P1tPOt3HkJeZu8dT+RNiNz9CHD8YBGRnmBP8dOeBXYJcgYBZ+Rxg+cogvmdCz2/+XyMPDOH010rP
1mn5XyL+Pj5SYBDgrrAkvvAP4rgQR8QHwMAuHpJnCOSPp+Kz9vofTOx5iL5e2gFU618rSdvuy7J7
8b/2Zf1/Xuz2bVKmPzHS+/4RJNOKMYQFkkrSg3SaPSQqD+nbMzL5fzix59F69kMOANvu/kcHmSez
hWrGFrhYnvxcf+cfgSSOiQL1HPkc+0/FQQnSIUi4PuEKxFr1lVL7XTP6Bj5/LebJOmGZ618KlRvn
IH/8ybj46Ah2HQEhE+DVHjL5QwYAFQ0f5I3nidl3zul5ZJ4MPsDm5teymI9L+S9oUPxTKMKQrDzQ
swfN/Ms0BjJODtIuAa9HfPkRvC9p83fP6t/g89eiDhH6tYLQbm/N3u3z/WO0/nEOh+mRwA+1Jdh8
goUQT30aqOsYIhOkoM+j810zeh6ZL4YeoLL745fyaSf7u2T6L4jsBFiBL/GDOEukZFCQemI4Qh7B
24r7PqSjgKEC0vCl4Xz/tJ7H53D8AUgnv5bpnOwhhAJvc/ZnGo86oowgEMQUVKhAZRZPEXoQmKWi
CBP6cBGrQ4S+a07fgueLwYfY/Fqk4GRv0rr7iXyagFPzKWT9oBsLDnzsqYqp/CMJwppgUEzEiFH+
FS5/O59vYfJ54CEev1aDw0k6V/antjj4Rz6C7YY2IFDzgUM/9WQPLQ4+1KYUYgRw+6oO9R3z+QYe
jws5xOPtLxVgzjuT7d89+o4fj/nAlyUlmDKFFVQHD0V+wY6g2A6CM7RnPSfy//10nkfjcdwBGOf6
R8H4ZgHwYaGgPvlwsjBCSIkD/0yOMFSUgPZAbwF48cMI+jjhL7XBJ5P/1I/3VQPa47gn9/7+8vHt
A83wfJ9DD97efN2Gdg75AzTcHdQwvnrjv1vxu9xn+9ZBIv3zzh90PDEo5QHblyBMQQXjIF8D9wxK
CGQC4mM+cNjS8V0zev4IfjH0AJzLX6vud5Xmefozm9CgVC4Q1FkJcBVEgO0/YTISGgMFFAShpQND
3Hw8Cp/Ewr+fy/NgPI47QOLq18qar+9BVI9/at8sFkcSPTAXnwL1Z/iAvkBFA3wZJ5Io9iAWHtbE
v2tGz0PyxdADVK5XP+qlD9zYf9drXdsHRvkTqT4kYwL6mEFUh6DJv8qToTEQ8jMBejrmD5WOAxP5
jul8A5DHdRzCcflLwXF737oX+h7spHj0HT9OYwASyLwwQ+CZIPuFjsynPkscKQHcn0LnyMM/Dgt/
3zmn53F5MvgAm9sfJjT/makc3P1FoznY2CduFIJqtPjY1f/dV78x9LPE8Cx6n3jS5u73l1BnhQ5Z
BYD8+cDAwxSe6BMHNvF02D1wjt9fQmIA5I1/bt76lBgMcJTgCj4C4BWBAiNch/Yh6AsylXUJPHXw
0NTGORSDwTd+bOx6+aKtuo+XCEiRIM5DUyIQW/Cx8s8nKs6rYoor8+eOfX79wnTleZUa1/7+EjL5
ly/qT/c9zFZI6EricLygKxssHlR/4DH1+/0lPLYBt+P/HecdttAT0K2zOLkizfC6L5pllvlvUxSn
2tboekJUN4afOFHHOvam0PRlrZNs9MIhqXdNnWyHHRZu1pmUr7OpwLpv6cmAsdGxG6yuad+FdYm0
KtAub/yFB6/VECXa+fgu9qk2zUWe+Ndu5F2IM6x25bCPLxWZ+ELy3u6qdpkpe5+Pkms7lgFX1cJr
5w2K0rOCjCvQnyqt8rHT6bxtUblMyYgWrXQ3aWdyPUb7Upo3NfM2bToli5lNF5m4QWVZBmgSr6aJ
7VRbLX3PXLZ8wBqP9VU/lZGOUb2syFsU++/sGC3m3LujsX/qF5boImGjnri4VYNrNRNjFia+ph27
Y7wf13m5Zt4868j5Q4Aq1GluPLOr4v5t2hZrb66OBxbZna2GadXrrpm5Lnl8HuO3w0ybsC1Ep0k/
Jzobk4WL8KkrHN9S2euYy13iddU6dbA60ZDNIFAdpHxM12mThxhFq072sy69LFnQ3BvCoqeXGXJW
G5V2m6wh9YXFOCyGbi3rYVn2bNJtj6u10MqqYRfx6qSIcxuMyWz0LFoAtXfwCEqUn2fjGMF3FJ02
5RQ2sq914TGrG0uDmql0M1RpGnARXyg1l5qjrA44I/kiJkiTaewWJM+bAPtzAL1B/gZxmussjc1i
6EPFzbBKk0nqZi4DGrV0ofhwUifZ6cxuEpmhY16l+MSpdAh7mZpgql2yVLXv9FCnOovjPBiilIZq
9DYp9/yAQrgLXDMFXZMq7WxaBGkt7s1cbOqpLZaOqF6LrFLB1PY2FLV1OjZ5ErRFXWyKbHrX15iu
ssktRSzPUzFvo6HcWd6QIGuLs9aVdlnXCdKoL3U94TjIeN7pKmmalelJFMSWXBbutR1VEvjl3ASk
6m5Vl52W3oKooglqmXYrw9NCF3lSBLR5RZz3tpoTuixxKwNb9oHxYw3olloNNdeOJFZntljNo9hi
U3kAhHEauxoHUcG3YthUlYTDg92wimuR6mSetlkklnVu0sXEvfeyTspgiP0MjvKUaYySAKNKBoTJ
SnccZzpPTKdLNyfw4bmvfW6KlWPpTTpH4cDkTrbzXT5zqaUZUYBQc9kzMgQKJb12yk8A0ORWuPKK
tjboPQ/eyKdUp0aec9XtyhYd0ybvFmVSumDO4aBNXh7kffGBZV22yEyvpyJZiUq9xTiGyZYkaMr0
hDaxptTTc9L3x1FX9Me9FN2xieywatvIwsSjd32JtpXgbZDZSupcdER3U1qtjKv1XCXrVBTXKefX
VFmdpoXbiIK8Fh4JRtrTzWSx0PBRbZhZcHeqTveEF3yF53vWJPtaYLtsGgveoYqDwSUycIP6UFG5
mnPlL3jUEp1QFuuCxtmqjOp7MUVsNRTzdTOMadiKbFVkbtQWTadc+E1Qzlboys50PRi37Ya62Y6Z
H87spGTVGER9d40G0ei0yypdZMmrWY99ZVf2NmqnLmwNONLUthe90ZOHxK5tpp1f1BpG+2EO3lsP
JUCVvQY//g7HKl+6yBuXNRnuPXcFj1Nd9pO6nsfs3PgeHDW5m3xVahxl6z6hXPtojMOoivytZcLb
FNG72PJ0ZeOaL6NR4lVu42xT8GTFWnDDSDZyNXixf8YHOYaWZupmSqpGTzUv3/POLSPi+HHu9dEi
JebSzswGUdK6ZcyLJOh4ZgLmwf4jbwxz4p1ZUWcaoIEAlCc6VhZratIL501xgMzQL/NUIS1pe1XR
eNjYwl/6bTWGhaltIDuZLpuM4cBJOKkxWhV2zFfp3I6LIkkg0Kt21aSnTVSnJ37e4LWyw0lcF7mW
cHQW1tGA+0UXVCyKghG/gbCdLmuV94HnhkyTmkzaY+2rEUc3cZakK4JNqpHxiuXk+EWRZcO2dXJj
xumVo/ymsHmkBzU6PRbXIxyJU6gLX+dJnAaVN+zYPLdB5MVvKlK4FTeyOLYTXjiHX882prs66qKg
67tqMZAgyklznLo23jaxv/YobS64bZJF0hZe0NUDPU6TfF3Ltg3rxiqd99W2i+y9LGP/4VCcDqPL
dDWrMoANUo3PFp41AnzpZHQ+TGMQj0KFnilZkKbNwmvS6yYRb1zLt3yOpq0rqPZos6njcdm7Nglk
xGaNPEOXKa7eonS+GHCRaJ+lEJSSLkjiKFsq4SYIBRW/UdW29dYzm2+TGW1Oa1Q3OkpMspproRGu
srO+KCGqT/NFnMbvhhLfdV4aaw/Ul6BTaPvgEJGqA9RGIsixnwSZF4dVJL0rz+TBOIz4qpuyAJOR
h7PrVlEv5VWK6LDw4iRaZHmdbcqiNBpbCB31qVcFUUlWHfP7E9vS86kb21BVPQ99TK+6uBMQ4Gtt
M1rsWMoiXSARBSgZQpu0fihKuAnnKiCZKjcided07ttAeBIHWT2sEWPlNmZJGAOJCGeS+Tpl73x4
xPaSJuVVJEl12pnO6HKu40UuyvMRNmVbjMc0NekK1LgmiHuTaJIl5YLUyV1tRBwYnFBt43HB0XiS
YBJG9cx03Y7nSubeyqUx7Fk6053fd4uiwnJZqbbWvBkuvSTDS0F7b1E38bjCeFgkUfehK7PbHtFY
K9lUAZeer72YDaeqPfU80u7ybGZLkzZDiHIghKJKNCqMDYFPTDpKq2TlnCyCGYNblUICYkW+rIGj
dKLZdGw+A8ZahB7Bedh05N61JgYekoVDpMwmUSjIJYnAn/k70HSaICvBR07EvAaWZk+bOIOwWqS6
HPMolD7QG2XEsGiq5MrvcR3MM5oDPEkVjkm26bOi1K03tUtRMarjlsMRQd2xp940kSHLyWRTyBAc
k6YplR7xdA1nYNkbQ4JhMOftFNsNr829GaJ3XYrJomwnEZCTlMbJsmn9W2UiqVEcB/MIs5hjWLRr
gD3TaOVmE6+8rDsrPGA7aG4uiDQ4jBsuQzvyfZ6zRVqPgZyBu+HSrRIUqbCuXVgzdtnlc7fOIxUF
BYMzC/TzZE7d5cjBMhu0mH0zai+blmms0pWj0z6jXaPbrL+Rck7DDqfgx+ruxpD0WE581Lit7Ia2
Awu7en41VkvUdk43GZABhYCrDoawwDbhNFdX/pAvm+JNL4BxmDa7VZk/rXMhq5M+tnlA+z5Mi0Ks
KlBMdc/UxnkNCyPPlSuwadIuKfdS3SKw/FrX0nvjlY3QUVmg0GTIC31Dwjll93NWTdrHJQ2jmd2V
lr9naecCYXOp26GttCj969GPt873b/M+G4I26uMFsVdx2Iwi0WWU07Ay0StEqwLcQHpdMbMlBfMX
fkf3ltb3VnOXqaAHEWSlCrOe52CQBoKZhKgZQ5QjLbtlI1uSckx2fpZ5AVa+CdJW0V0CJjbmbRHI
IpZLv2oWuC7n46zn6wgIAM19e+zUcVP4edDUbXRcjWbreTUNJVf1ipjzwq4ddWlIavmBtdlJOXQc
6FB/z6TbeFF9BbWAsx4eB9Jsaj2dNdxTOupZGmRi3qGEkmAS+akS6QwZlbofRcN1D7atmZddZtzM
SzkHSAFLbIq1G1i3mJSbl7zQNTxBtGgIGxadV5d68qUIsbms0qQMM7C0sI5sFio2FBv40jdTU2u/
wX6QErdpVH0XZfQdGsio44FdNSx/F4mqCv1mDhIpb2XceeB5/BMPVcuuYoWWvQPyMqUbMUbbMhnv
MkiG5ugURYgEbSeToCZ9oGJ+NiUrKKzddPWWKW9t06gN/T4mWpZpBzFIbqscvcnLWGrRt8NiLj2z
Yl53hes00XPsrcALX3gMvyqISBaw7/cTWWAzwNd1dRKOUXyOVbqtVDItWjeVWnjmPvbJxSjbUzxO
sZ4gHARJIYkmRXYiuxa86GyMZo3pgq6ae/DOzSXLK3ca+7ELhwJsS5wqbG6yqnhfxSUwHZ5rS089
oZpAGfMmIyjRddacdUO2RpNZzNxb5F25q7xqMRmyHii7w1YxXXk2jBw2Qd/Juy/LKU8S/vdVPdk0
Tj7/isKfL/91XZXw38cSzF9vPogqf706efz1hn971+q+elDL28ObHsSbPz/rL030QS35s9DzrHrz
DX3m049BfOPid4o3PpPQo/Vt5Wb99IciPio3n8Z8km2guxjKvFBfBInlobzz0PH1SbYRDy3hUOqF
Rlaw2k+9YJ9lm4danYJKHfToEyGhnQ8akR5lG3EEj38huESgzeWhPPy4vicgwu9iPKPaPDTHPJVt
oFedKHikhkGtGdozhE+eyjY5Jgkk0YlZpYjc1CNdCMjkkXTDdZV67aqIino12Nm+JcXW9RkBImHK
ZYnydxXNh1OROO2TWEfsNalcczOS4zmVQZsXkNLK9m0HbvoYBCMtSeaOp3wMeFTxRUleR6rDq34i
NLCt4+tYxNcQMctFLwYepKpy53gautO2zIO5yk/M2LKVtdiEI3FBMRUk5LXoN6iTICbgIVvKxu+D
Zo7ExiFa6zGp8HIoeKT5bKdVO48mbJUoF8MoQ1ibf9p2954ac10zw8GROKJFwpkmILpoPk7TMvco
WZqx97XlbA47n7d7BBy+odV84rX2snMDUMaqm4O+mtKVz0GlGPhrDz791tmS6rIvzgeBzRnoP1VQ
FL4ISa7GrXTxqxZ5emy6sLQ3bU2uiy4rQunc9SBAqmmaGQG16U5YTI02lp9HLEyb5iwCNqDFSM8I
B5XIb4PO7XsbW90mnATCVdu8EmMwN+1SmVws4TM+0ClqNRraRdv4eYhS5Qe1OWEpOPMuyW/LPOGh
51E/pHMcNOPW89m8Qn0t9ZBD5q1eq3TcGhVnoFKZsPRVDTKJsBoL8xqTaJMV5LgbeqztVFawVw3I
HjXmOiKw7/ktj5Va+G7gOqdZEwzUX9IuSvUw5efM8qBoxLi0HCQiL3079Xjtjb0HYeYMszreUtvd
R1lfhfDd/bKlFchYZaZbPIy6j733pUc2lBXH44SmpWNu2eRq0nGEr9PsHBb+zvr4trJ5sfEo9rTs
4KKgoUCqCtq09TVIq3HAQXaBLHA1SAn62pgek9mAdpF5F7nt2Ip05VpmGfDWeZ2INLDpMO0ESc9i
qE2FysprR/M3oMP22iR2l9Lsro1IdpZ19o5+sPbEJPWkWY5iXQq0AE1gV8dlqX1XtrBNkD21c5cG
VG2xdGeZaPZ9ml6kqdoUczZvOzMEEU7X8IIGSIpmoWqSa0+6DwaQG2D7PRZALIBAU2dh64GSFuVm
W9WQys9pc+r5FmQ53q2moteJ701L4OLnftxdFLWttZu9cGyK5ILGjZYRfT+4ol9Sr2CapmxRS7K1
IKcCM4wmiDB0aVWWhVGPrse418Uw3wwpO8fxbIG0mjPZsSRQ3UOOCubUF28HSfJtIirgqwgMrrXZ
eeY7IDoev1AVKDpMfiiiFITCCeTX0UFK4ZplM2NQaBs7aIH02DXlMcbOh4XVH+jQtTe0TO4LmrQ3
XHJIR7L03IuMXVUJaBs56obT1oucNk5ES9GVBvSX7toHJWARzVRB/tn7wYQlXtjGg/wH1VdxcSMx
qk8GBJpK3+3rrqrOo6HZTRzn226a7Eleo6VXRBcQ6IvNnEx8l5iBhqzrIOlvyAmPWbHqhkQt+yy5
oXDqz63sLtsIRcfWdXlopsot256dAK01a0i9sl1XdeuuMf3aF5AI9ZZkumHWLKj1mm0DRDqtU3ed
88IE0fAmKrLotsnjiwk3V3lZ3JZsdpAdg57ezYhv1YS2Zoiz27p3myi3WaAURydDE0cnIyP3cXXe
g1ksU+p1C1mLa4qqV22UnBMCQlEsHhIaUaAFcYiAvDXWK2DiUke4RKuadqd9CQJZCUs5lnPNA5Bh
Wz1I61ZIgk4/OgZqSa/KFeuAxLO47rb8IdtoQA8cTdnvJHgxbSH4nY0Y7aydrlQRd7vWnEuXiOXg
bLLr7JDogo2gB5JoIb3E3yUj6NUY+GkS5c1qqM9jBowxH0Sm41jBHkGiBbJRuciTodPdDCyeJEW/
rdq+05TXc+DYO0JBqeuS13zM0apvExEkhlw1p90AOWmNvAY0Lvp66PLLKKYJiADSakd9UO/Va5fh
9/Ao8M7WA17EiRx1xTuquZcE6VQNGiUgsxe2eecgFgTA6jSZ5ytiHr64K8BXZsAAIwFblIP/j04r
1aTB0Efv8szYgMZQkRiF/JDxt/AjVVlICsjEygktK9+vV2by0ULaRIOXqxcQCmfdj/QVYUWz6iYf
nGPdQUps4wDkvg826z70zmRBvakrUIFVWr4pG3Vl0njSGZsDYmyxaHEjtZm6C3BN7aKbGthf9oGV
dAg5il+PE76CH7eyGzuym1j4IOCx+goiXhVWsQumU9/Fb1IbhyMC3a6o+6VpEQom9dpwMi/izAWt
X0SBKLNlWUHiQeu9RNUt8/C+rjnoMoy2Gs/AZ4/xaM5N5y3zuV9VVQrnf5jm1dQ0Vy3eDUl5LPrX
NKWnEXDuti/IIm6gCiAMFGs6Jz7QuCgC1s4QGmxzEfsV1IvyGI6KmS8LEglQGqCiAx4MaDvu34Id
N+HsjSPERMDDK0a1Ggc3rzoQUbP+FSrk+5KZi5J1NJhZkYcFL4LW+q3ufQVvtVOjWaEAZTjscU2i
sCD21nlLzMd9M7QuyDKbLnEb1bqv+7Mm9tIl+M4qUB4oDo0lS+j3KZa5s4HtkmxFmnqElCYdoBoG
+mCP8imkfl6HKLOgCOHyHSsDaUwUpGLaZam5AGltgLqAgwrHfWTHCrZs2qYZRH43eOXK0urMGxoX
OAS1tr6N4kU3umNQc8NUkkKn2PQLUoIgl/pyF1XeaZKUfgj1PkgeaFuF/eBHmqr5NO69bc7ZRYZx
oV0/DHroQX4hUCHye6igJXXyJlMOzHq8QFHLjotoDgswehcXxw4yUk0ndUHr+l2UVV3oFaAUYJsE
RiYXk2LR0o+gZGB9iL6Vdw9ksYKCJfxgwTwuSls/RIN813LjnxEQn/y2TkBzieKgKtpNwu6pzCBD
NqMNVFEVS5O117aT+QZY9RxUsn8N/DPbzn58kuRdtcEegrwu99sTlLoLx3EU9KWH11Hls6UnNlXe
i6tkvBKxMyBUQcFK9d6VUD1IsoW988ZkAvVJXrbyNdRKPThlURH4efQhU5Da8WrBVHJvh3le1iXb
xJSdRTQXr0S297oxXyQjFJkqyBI7QRf+5KY3MwHTTcQxj+r+qkbZuH54cDdwtbfJergu82I95l0c
wPON4zpqzRUvSaWjAcjRA2sY/byDJLGpwyxKwxR0lbpTYUrKLW0K0EAGeUPr6EEqROsCoFpGSXGZ
TfKmKC4QH3EgIlA/P/5VALnW/RCvbczfDQMYbNmZNJwgrnhmrsPJ1Ev/dZIWi764Two4NpWsCdRJ
ZXsCYveimToQtRUsaOzNMpm6CQoHw8KwvN74WZyuDZ9BMurjkE4yC/sKVSeko0sQ+18BRU42sQGh
YV4aRqpXlTddz1BuOGYJ+4BUOQVuTE+LfMrWVTSRMC7jcOhUt+18mqxInlRAoIr6muqOs+ZEtcdR
PcrrZJrW8cSmMM2bYYV48SYdiv/L3pdtR4pz6b5KvwC9QAKBboGYw2GHHR7SN6x0ZppBgASSmJ6+
P1x/n9OV9XfVOvfnxqtqlcvBsLWHb9jRn6Ic9b8uHEBilQ+Yi2Hi5l2QPRhXpGHl1Dss+eHn1rfT
fkK3efKzsTjObb8ceD1n26nOjoUG81n6V7f/2WeOPE1DX5+H9UfVbrPQ09uxLOrDnOfeUYfqraFR
vxmpV58sUOWN9Ud3IyPvm1sX5Tddutesm8ZUL36bupkjDrlC+1161XINMdzEhVMshxzxKmbu7TpP
PJAWk4isqYsTVLRJu5gyFgAdNx3SeaLAuOwLgXwfSsAyzWQuYwQMUhCcaytCsSONBJAWFuKcsbFO
ahON28Gv6aNO/deuDt/qZpmBztvqZp1kCqbiOORqiKul6dAc6TnxFOaz3FOXnNRXO5Hq1DUEzY3j
fpA6HB8WN8pj17jOnQxDFxkh2k92cJOloUE82rI/LaQrY2aH6YVP060v2r0fWXNza7e8LK2DOK9I
WkS6QC0YyBYFt0ibkZOLtXm4WSLnfZH8oQ0y8gCeb9kWvoMcXXh7f9BNukCYkfZeQLZu1VWI4uBn
zWR0YAS5RY7qzinbJi1lj5kwWPKNbPRDEbFuJ4lim6LIw2QAUpP4Y0TfRyoeiXNAqynubQVa0lMO
2dglVycPlSxmeMn7sSbFzvfNhoYy3xqDllQEX+Gn9lKUyz4bs/q2ARRfAkwPuh86X/AbvH/BJMK3
C0LsYDXtH5eJdDEB+wB8ebz5k0d2YvLQ3LhutS15yzdNUPAdtA/vkx78WHgyuisbN0rDdn6tB5df
vI7vvagNtiGoPAfoWK/jdca8b538WKuFn3lX0DuysDL2Q7D/M6ePfP1Rjt2BlvInUUGW9mHUnkkl
wziPCrxcSB9YTc05904VKOYXr/SKNBNlcAiGqnkdgnzbKn5ywd+e+BxlCelNvp/qCk2fkmDiTFRv
Q72wa567GP3Zrh5IdJ3AWGbD/EDrnMV6WvzdVIUzeucozTIvP3el/O4qG90JcPjGHeiTAcmSlDll
uwGxsWsBMR5yQLWIbucJacr9bkKkQYo5Cau7ILkg03DKa7/aBzp77wUSHJbamQvx5XDP+mXLJ+AY
jWbuty503tDNhj911W4cAZid1xPbqVGRLRMoBhMku2nJMVGrbuk3NgfFqJqaHCewfrvaHxsQdm53
Gp1BboZSkXeOOU9NQfjBZbCO6UuVRLJoN53jOFdpndTvp13m1ezWsGV67KLn1jtyy6eLjNr5IstR
gDd1uss4XqM2b94rp9xMPXZ54gXwV1KP17wALB3M7ZHjOb0VLN8EpX82yPgjOks0GFy25ZaXUt0N
yoTbZnLrWOazuvMsR3/jZXKPOuFeCvSZjEJJM/jOQU32ZZp1tOW+DFEu3CY1IvdwgPqXQjn+t5z+
cJvAPaJks7RR0qQZzxtQwOTUurpC6Vmi1GsWshEjBcM9zOUDTlTxUA102HmoPju3mf3UIAvdQj+s
wANE7lvVq1+NYvMPUrj7Wdbez75alSVOdZEZkBLKybBxWKkgTCjnl9wxRepR39tMvsXFUF/tM1xS
XIOoMG4e4j2XMcmhCyobJvHAsgKcCvOAd0m6p6p5tXnfX2aT5Y+t0z3K6RostPikdkq7X/Ug/Ddf
t9M2klON2iwBZgij7w1o2aU389n6Xpe0jfbu1UqUOCTv7sO6E/G8VPU24vM3EhSXfGmrXTZVw87V
wXZCGjuzHBKWYZR7p+nzZ9sZqGEi8Q1kkbejXWR31VjkCSVg44fOhPGY+d19nYX1qWvLzy7foesb
XyhZWcyAOZjw+X6ug3JVSHh7dPLjjkiFJ5LvZjEmTWjEuWtBdwLPWDvzJ8AGxeOCppCwVUXgyXLT
C4fukIRdQBsZknZdnt1Ci11GVbXtu6aO8wbKiZBWPCZyZAc6Kz+eiK9Sa6WHXqCdDpLnFzMBjUMn
c66JqDdcIx9GE5CFyF9Sv52KWEOIstelUzzQsDmppniBmoLtQlLvg3kq77OoQx8dhWdD/D7FOqYG
zHPtbZkuBMQxDr0Xwx7PK3joi746u5SBXXPUwwiYLRkXTvd2BKHuyrLZoX0r48ACQhirVl1GVsWm
qbp9tBC+CXqbbaN5qnag8EDDz9R5FsZ9ZpkLBs6lZqOCXqLZm80+anixN+jsIR6w3smp6AQYILU5
SE10W/IUMAGW2zZoFmeaQDvi72ztazCT85yM2osuSgIgBcxKt7pTAVAfUGVINP3JmbN+U+mOo8BU
h3buo3PbleBUghqFviaxKcs4A465a2xpnh1tD6BZ35Ysq166VgDLaWxw6H3N01myad/5zk7qatlE
lQM0ULNtNWdiEzVZi/4jgUwkP5DAlxtpLwUhr4Wg3jEvThiezYV3HaQ0ZdEeF0j7HnX3Tc4ZOMyS
tRvl+s7p6wdkf85pkUGzC8eh39Fv3hiIuwKIDQBVOaIKIRCCQT4VoDtsDtwkCps7j7th3BIAijSf
izRaAgBNClczmMJLEBY2dql2t6Tt+NbR8mAj3gI+qapjhsYjrkNm9v0EYU/T1MeZNhwXOfAjrdyf
DmfzQVr3FbTYjDsrFUbL6KkeyuO0TN69pc3GJfmSRFMEzIoJ2ewzBm69NiP6N5osODyHTvs/oi6f
H5QDhLDlKL2z9sBKeaG80KFN6JPwQ3tyyJxgc1V9zgx/hQoykYrku964XdK7mp6VJSd/DspT6zQG
CiG8QDW6NCWhrs7+bKBn21aRcX+acYgbMLWnGatmNlXSxAIwdNwKQu44ZR8ZwJU0AxqUBjU91P5A
DpQN4anqHPwW2vUEHBRDc6zfiemGbSh8lrRm/Mgdr93JFvKXzvF2YNQVxH4YuUY3ig5kjRpede4L
UDRVEy8WDDQ0cyCL8S0EMu3Yn6nHzCtXeDJLkdS6y/ZRO4S7VhdRWnjdFkJGEQdqkInvzu4G2rQi
5rn77uXqY6mGw8Jb+hiA8diQEEIsEh6FNRPYYGQsqXvAUdx8LLrtY4e19sznFqfUSHNuoic1eWlm
85h5LLtvBj0cfTBwSTG03Vb4XQ+ABTRw3sn5PBSYkXsDirj0Z3FE3tcYar0FkIkttrELaWHHMGXI
h9y2wyOPWmDuXX8/hna4LxDpeGMkaSCljMewfCiyeUoZ0cUdsNPg3AX7cQJqC93UuJtL+h4AHLib
DTdPP/MsbPYtbeixLKatcLs2yVcWleQZOyu640v9mVdlcz8Pjt0F+dTuHB5MNzoiZ8hRPnVsvAHO
a59myY8hcSGo4s6QThwdc0PUU7jk6J4KhU6jyqfYThPggWYi7xggNkFW/CRNZcEai/CqPM9PvYFA
5rP+K8RSfGOwdRDhlBXbIc+6faaK5ZtZ3vg00rt8veSG7UouiuevH2SMNuTUNAN0MpXIN96oaDqP
aJzzPjLAU+YlZY41Z1XbcScAbcRTPjbp5IXmyAYFMYPBOI4Q2YAOGFMVWnFpskPTEvfiLLW4p2sj
/fVPhgfofmS+Dyt2Ea7QJzbXNI7YEu6gVnjhs3EhpOiWJ/bhFZnBkJnbB7TokDDg9WXUj15rlXsx
mu72TswSPM6IEWhqX3lY6zNwUr1rx+62OM58nHn5HC6de5+xvNtCelXBevLcLI8zmJ1LXUknZpXQ
QLkbvBg0zNvWk0UaiCU71FEGEaCFSJOGWx2N6I5HaCKsN59Mpjw0TfJ+hoIS6ZedwzDiD/kwRQl4
6r20vTwCGfJiOayDGnuvLFPXoo0+PNWO924l06weT+EQivvCqv5ihj6KrZ95+0BqtUPAqE3hhTda
QZbIZgLFRijdxJlLts2pozb+tBwmUQ2xM3L+trTeu5FFeW7n8bxYPzznXfO6lG2BRiTct83ya3ba
/OqP2cFKnSd8HPJj0yj6xiHuAWPhm24PAcITBUZ4+voxFo6Ijag9CEyik5jQC+aF+GmauTkvdLxn
Uee8VlJAALP0n1WpjoWlT7oNn4FnD5dCmmAPQHc+eBBiDLJbNmhLkVJ8vzpYp0uHbhb3fIIC2AfB
dyGqPim/8/fBBLjQOCLCGPAWQZlyKhtbQYfSdie/QPuE8WJj4G0+S6fTQKnoafB7yA86JAJ3rJx9
5RsfgE4zJe5It8FYsdPkULsBOCKg5kW6VpMEfwUpBQ4CIkiV+mrnOrtfbPXmBVVxDiqIqByKImdV
DS3Q3OwntGyXrB0Ovn8XhRP6ehvc+eTdd8S4C4V7y8rZf6wZIglCZHZ2+mWl0Cqwk64DGGeadH3w
TXXAPaP+QJ8Oaa6OK1N7SeEwDDW52rr4/XhopvkR+udsm4OK64B1JTQw48Yw58XxG2dfaF9swBvl
qSFjuQHkbg9FpY5Tz5fvZD4vTKFItt2la68L6tdLhOa/H2t5z6Ywi6nQL42HLsDPfQHRu6PT3F+a
w2gH9CCjd46s8+jKlh065TmnJoMkoQSnCKPJgVoIuF0C8oDr8MScSByZa+02G3QYd5EC1ULEDGW4
vkAuSa+lZWnYE5ssxZQ/yxGtX1RmgGgGCcC7Le56jzxEEav3tRXQT4DvOGRttwEnsBUWKLXD5Xux
dE4i5eAdBAdKrNwxxb/NSZvNM1RMoLHmrmjRd0c7ZywgPuz6OSVmRiagkmwpanA1VsE+nKN71fjO
6zBHQzr3hFycYPIP0IKyHUanejsY/pPrrSPq/NZ7KqV+p66W+c4TRospAfYNLqDbhAQxXcz5iFQB
eFP21ksJOsm0mtoiLQwVU0x10wM9g4FhWjuVSBpIkYqg2deV/Tmq4KyEO9zCapmBrzYlSnekdiH2
OOxLn59kG+SXcAlQkeG+2mbOMGzlbPFZ2ahOum7nuEFevoaTRGaFODyGDtLsRGEC1H3ok7w5Q9Gp
qpc5i+Z94wY//r9G5H//9o//a/ABIouCConG/64SwZLu78339j+wgus/LuUP+YGvQDnodQOh/m8P
2JeL5r//0r8sP/Q/eeC6WBVEsS3gj60m/7L8kP8kq+EmhAmVhUG4bnn6l3bEw2IubHcCqef7Pr6/
woP97l/aEYZF5T42PGBDCjZ14De8/xfxCIFyBWPJ6gz6w/GDFWwhXLIUliRsK4jw1/7k+NG603BQ
TP0uqp2X2hv3VdB8tCoSgL9CDd03hocOwjuorYoPIGqZP9xjpdiRcGDz2UtFGjQ8lkOhLQjaPptA
VE+h+7sujssTEOok8UB6R6sIaylOgS4KuM3+z0v4d/qXVd3y2y1gFbbLA2zLwtIS/tst0CEDkiNy
3EKTTbHv8ENoio+V78iLjsasCCdAr+UH0zYtmnjwAGMJ1lX/dB2/m6fwKHEdPkALPFEsv1tVOv/D
PEWEp6LRr6HBt+SJ9tOeLtOQKA99kFMdZJUlRacIOh+nBOmUgZcYVdJFfVr79IF3GjtQ/u65IET+
8lgY/OgeZEvMhTrpz5ej/ZL0dQNusbdAkDm6DlsEl7JrsXLy7z6Hr3/o9+cPyBQf42P5ApYz/vmD
oPmGjm6W3c4vxYfXfeuCxgVXPLop4vjADexdJDiQoU9IAcUIBm/cOlq4pA7Ln6qJjsCF0wVtUDHQ
B0+wPQpsrYlG3AVorqBP7eeAxcHbUm21WS7M1LGYg7coUonT1mLTQNm98TkEr5y9A4jUaK0QCW4P
X8gE4Z+uoHMsq89BlvrgRY9BC4E7Fd6AQQHvws8AODezc9HSjeKltm+zCb0kcuGR6PwrtkxBiCvr
HaCaDzOa1HICYCYwB+qGz0VVPZUKustWVAHcCcu2V8PbGm5FhlsYjLmyZssb5+b2Okqh46IxfAqQ
xLcxespr3jpR7APLibv1NZGw0Wnjn/XySoYAmuUR/OrQIIQ0OqcKcCOEknLeRWioWigeJi0+dYNp
L5wlxLtv9ZLfHHw/EY6BODsLuwS2+uQOiMe1EzHlx9+/ew8J8rd3jzSwGg9Xl7APH+Kf3324tG6d
l53adT3fraIIhXxhIMdHYOMhL7jLUrJLRgiec5FzVFdQItTpkiLMbn9/MatN/LeL8QOKnXkRFHBf
GfXPF9MoHirNo2rXz/62zqDogsJ/SLD78IVQ5zhGo7PveH9HR3C/OYUBQih6yKxbQYRk3dhAgrLR
1nWSKtAn6IYk0CcQVb6pD8NKdBfa+VUX+RYyrQ+Vq1uAARwaZSJSvvqq6ulDgvTeQWKWNu1UxVPE
3yWkeUlrA7JZ/OAAjhJKC9efYiX+6WXQvx5EH9tr1w3bLoOl2/3txLuW+8McFtCutH4dt1V/DWbk
8KbGwMEsFBCFUAl0HY9ZMx4XHCGo3tH09MGuYzWk1UG1zw3ExtVTEzqbSDYuuCy8RbBwh7ATB3Ec
RX60NYfcqWGHr0xv/Wkrg3OoceACD49D9/w2i8eINB/QYd1sFB5CTi8AhW8CjDjG/3/IP57719fO
CFy12LWDBQI+X2P0f+RdQ0rH7Qfc9uj0sFz6uJIIoudUq35LetJDzIb+FfamjVvgnDk+lG5/H3l/
zfw+wzpzSHAYdgJBKvrnK7CkyUBkwn6Hdlklg4XUhsOBk/79p/yb8MYuSGxOj1zcJHL6nz+lrVWD
g1PjPlf9BiWYU1+GOi4AxQzzNO76rPiH403+erzRaeB8rIsAsJud/vZoqxp68JwFAI01RT4mMGBJ
6r5hzwPEgSgqFcIL2B8bSTzjqFfuIyPiDEUL34lRnhH1u9KWn+WaCr2s3okOSoYqs16cXdYD4I1I
CX//lNYdzb9nAehusWwCm0vRiv1+CrCjpQswrABzDzXwbOZvWyBmsMX0JiWOcyoYTBjCqfokYCXI
9Kr9bDuz+4er+Ddnkbv4gg6f4suXsJrot7NYE+rZUnC7izrAm7rvdAo6/SEzEzuCxdqM7uyldBme
aqzEe8BpRbJHIso2cJ2+TJZ8uopJKFKbl26Y+NaDMkR3zH36h8sMvrTBf67ePjbuh1j/DoEztvL/
dqESHpqwqIYahGn92XX1J2zhmLcti/HqZeyvFs1MLj/6fNgxjdKdtwgFFx4quIf33Bk1/E0IAziw
Pjon3NSwrHCNotbm2a0J6k/u2gvgDTnBqNhJtF06RL3NKURUzvegBRucTTNPhPB3IMgx/5jA2VBi
3maYKmURtEmfw0jTWWTOqH6SHgzEX3WbttHNYZBBYvPIxWr7uYzLLZhxieVoo7Tqyus83fUREt9K
lQf9vlgTIFyokGvpNq55B1mOD0K2unfrdylg2Zqg7wk8oABy7t86R19GARoJJstYS3w+RcGLSXBz
ovITIg9EPKL7q+0BPoeypt6wajdlkS5BGTkT1GNRFHsevebASDdZyR/G0m6bJkiNeszbmaVQTKHB
5uAE2rLZu0vzTgh8gwZNDFHQDGSm+miW8iOo6JUNSG0eXMOqDz7BfX40brHE0r3XCI7eexyzl4zi
2bbVY6bA6gAu5bHL233Ru5uswv9cqz/eSQ7W05mWbS3LzwFdoSb+FQASdLTR0TPw5omBI4uu+Tzj
MFoCEz4Pqv74ugJgCuccqq2ufzcjbI1Qrvkatz/U/LZ2fF9FxwFDhe+qgS4t+m4i2Pu0VAkP9Zvj
AUm5Qyfz5rWaQ0KUscR7ZEE2XrLeHERZHl9Bsmp0MH2UKikAJBV6L3zEgC7Ua8esghAPbiqvbw9D
iDEkD9/tYzvhQfYkhNBrxONyI+AIY7uhHXzZhd+qJNh7DKhU5CF8WTn3B6D0EN9kHipkfoNJOR0D
99qX0Z1pYb3uw/qj0tkNzdfH+obDuvqcfQrLV3ACa9+tl1g3eJwNnlRuzGNPxK+syAcUH3jXaX2W
Kjj4lUZzARtqDBvRbli1ez7yHnQ2qYQnm+ifc8h2+EKMKTYZ3zZACtcoWnLx6Wc9T6IB77MTr1S0
lyCiMI9TLBCwPlqqfoAlu0KkjaTfrtEAuctqUmElDJVOumgHyofiU4S4S1rWZ3cpZZyvGjT10plC
JrCBYk2Ah8sfCIAkqrLdSKJjd8kz9er0OPyFDzV+jUUIccj6atV6fy7+Lx72kI1lO+ggP6ylu683
OjbyV+O8aAsOseX30oNAn0/4G3XbYLXDHOxls2AacqPDmmQaHeEyQ360Efr9RnzWYQsBn55XzApX
pD0YEWX9Vi75NqNwtapBIOHQ7J64IQje5VvQ0SevQ/koYYsOKig9eyhuslBsAyHgZVB4zfArfOgJ
YU1h64GGeNVYIHvMg/h0cufWhxMM852J5zD/bCbo49b3baIZEioIDjvXgT5xWq4wM6Yl5t66l7uA
ztupgskYRqJP+CXRzRdot9dENyv82UKeIR6/lKPaFmKdcZbmo8rx8Jr2e7a46DuzAeIdmEYSSEYq
4NQLDGhVeHVN8KYJiOiq+AhbA+4cmRU6tRszQZK1cIoUUDuwLLzNJLpNGb3qrMWIReRrC1t1DkEc
NO/Vp5I/F1c5EJ6EF29NUYuff4Y5As8LUADXnDKPOHgzpq8kkwgizy+elvxnlOFgBjnSTIjc8UdI
zvUH5JUX2efg3lCuDXKagivUxRvr19YwA5tuQFMGfbQP3AaKGlAQ6wUqjk+EJQu/4hePX3kj6AGO
8fY2L+zFk4cbZIQbKKpSSGV1GgxrDamQJJC9SIEpYuzm569DbVeBP/YFQKwLZBvtw/DkleoFhpgW
PkKkOKERMfXPZhbFhsGQQRYj0GQ7DiiPrEywz3RAwYqOdWb2jkIpWB9Cr+tj7YglNbl9agX8jUyi
e8xw7xXL9tg18ZLXcLvVQwN1H90uA7wPzMdTXhawJ3BKnCwf+Taoi6epnH5C/cm3eomLnjtpTrjA
Wgn+lEd4aSSzXaLd+zVATITMvnThYU3FugN57plvdfYclI1MXAflQjDvCi4pTwBafnMXRDgBOTSL
l6lr7hoU6YkE+8Y072vFHbKbjw0WoZqBCNMrUoaAzRcXCWQQci5Ij7xnfJnFd69luzU67Ai1Gw8v
WVchLHE8++CH4w8vZsLNRwNuvq1y6D00AwRfG54whggBZmow/Uwrnw9FEMd/nBeMz1MH/0g1/nJ9
el0zUOl2UE1iuBItrPBBhzUQTgaLS+CJDVvUG1SB568mvV6GDdNT8nWVofjEMhrEtkCq6xUKc43Q
J6z6HOs8yULK09GBI1gxkzYYeLHaZPE3We3dy+nOFflhCrBZIZgITJDmZ+s1Z/VYKO/BlvwWrR0q
ll/d4N24orHYEeIiL7j2bpTrK8d6Alwy1fTamfrTm/PPqtVva65uTZNAgHcT4J2nYjysBVhV7kHW
9lzU7IKVOSSxwciToLofHf24lPZtzLfSb96Ajl+qkl3WLuZrHhGoLqTNt1OGctDDIvNH3tXOxWbk
eXZKKIkoskGFNThBboq4tXfK9a5didwL7a1NXNQs6mzWHp/J8DKBdo4FDa5zry/ZQNI1ha14yZqI
sEH2+lWy1r5sMkCaTHYQVp3aCe1XR+dPpxovaxhoF9ppr107FdkB9gBvplvUWmRq6fVvUTn8Mtnz
V+3GCrFb0FefRtcf3EXk8Ca8evrA+fizd3HYv2pv5APhCoroJucA5zXkScNHoH/IhDOpVYKp/M4N
Qsi6hwaeekuxEYPdJgdR7sPPDjrfJmPrX3MBNbTtIdB31HIP1wroSMgv+6T2wpO3UuXw7bR/ADIw
D3jzvicGTnkVB1ilIwr9VnLca7CWX7bOpu4E5kA9e438tLx78xZ+a+ZNOQEEKFlep37W4HqxmQYV
o+nfasgCmAu2szmbsfgccvneW/RFXt6F6BdXBxBkJLhqtHWFhT1+gJOpdv2XsMWIqSdc+KDvJrOA
lXfxYg1cMSg+YTI12THwkObgvAcF59++2i7JIVrVjn9tIux16eSvbCEgh8Lhj//7qx38+riaISB0
W6MO06vXZxsydd1Gw+5HMzwxMePN+UiXRLRPE1S9caEIyhr8zFOESVhthgXhMEqc9p6XeB8KZ7kZ
UBS/+sNl5uhWMKNBVIecjGOgq/4NCku6bn85OxNupQOtqZofXy14l681HSfHMFQTWvnfRi+I6xl/
j6yjndQuLhcqzxEhZqcZSWFA1u4qbTZrV4vTUw0ZzFwFMk9g160KJslmfWRrv0E6REylsA0Aaxmq
RLb+N4sYWbO3CG4iKt6KAoNG0Hhm4zL2q6LOQUACH5v1WMKRdSZFfl+GaDXmCCtvcixVKAARwL70
8dX34Ix/eLyOOyWe24HdVkBOBsGFuM3Fg1E7XBvgGfVzzNH7MvUcwfiUQXAQZ4x9I7SEsVr3b5rS
jVqKb6GPqxHeFZI/kjCHuTEsZHSCgM3w/t0DKIj1If616uBGaLfhABNgZGVckrWwd0OEwSG/1PrJ
uNCByVE8q2q++EG4rbqu2Ofw9sRm9O6sb2AA7P3vlLKfg4e1VTDj56kzt3ZDVf7sj2sIBg28KLSY
UkVqnkwLTHAWgoBl/AV+H1LzDmTq2P+qSx9O6haJGgqLLe1QsBnB8gqnCqG7jcxbAD8gKrrb7R1n
OMhW7gre+WdekXDjmPwkpBck4jphN5GFJMVEJQynEewfUF7D0TOVn6zFEgNsbiqwKmczQWNV2Ikf
chtBPmbcbaEqJHcDtk9jjUls7WL2y4xOd8LjkVUKHNsmuTJPkE5CVorYg18Enp6A5mdXZnY3Cu8V
AlZs7/KhHEWjgPFFQhgjQlqmEPWDge/zO0oXd59jndko/G96Qnx4BSwp6hfy+TRViKARmo7aRZvQ
Yf8QQuFpgGUL4tCpjFtvfkUZbXCuht2KCcJ5Bjk4XE49mFosuRgeXTee14UJX7kOizDQ6aHVXfqL
0nYViGxDEHlxlmMbwNcfgGHxQ6BGdCM8UYZPCxqlAR17RqFDwpTJvMBCLVpCZUjHHZwKydJnbqyQ
87hkGFUxfzRNdCgM9lnJUAlIeEqRsqWA8aOeD8XatFrIrojIL4PjiiR3sHSkdbEpaQbVPrUVLJBL
m0F0zx8mjdVYc3g3cPfTDM1Ou3ZAzgVRWzTYxORZLGuY/OVtIP2vQU73pnXhaiQlePpAYarIN3h6
eptLAFLujI6fhP7BINHWKBMxx1qJuGCuTgALqhh69LeBygEGPwimR3tUHhxuZeVn0ImDoW8Nz1Lf
wxVg3ZiNh+yhLKBinlh9G6i4efq+9EDPjsTj2xzmQFm5CXXgLlLtQ0HxByqJRQv5ko6QyiSAin8o
7AHB/pofzIP5qOqnxPkv4s5kOW4kS9ev0tZ7tAGOedG9iDk4B0lJlDYwUhIxT44ZT38/j+xbSQZF
sjs3bVZmZZWVEgKDu5/zn38wmCdHGr8oHLXvZV5uNAqAZRcnlzDxzkTLzIjBLf4Xld4vHSPfJYkl
UV0W3iovf1SGfpfMabVxJ+0+b4d9YqfMo9MnnDIOU+0cUt84VDYFsj7N6z60VuB5N9qADLqCoCU8
LJ/0bmNgG7Qsmv5cDN9yekm2uUttkOdO5/8QCK05ZHvzqnSjc8Povh4rIrVzTwEIdS6uK4dTA4nY
Re6GmCHVPa8YY6QGE4my/5p22qOhQQmdq+xH0qqZQAsa3pn+OT9ayuBiLLObROrwf+rf0TcatXuR
IX2gkNOTjkYMnDcUzSOMBGiYUsBjwukPoR/fT733XHpW5CmBjh5Wn+eUry1+7qj2Wcf+aob2v4go
hlm6eLCxPFd2XAMoa9qlZuvBqrXc52FsHhvduLUT78eQUclbtgUdxVyFadpdx3zhsLJhS1rjWd72
7VXRYEjjS7EUGgKbmjaqfqhnmqxGPGkGZ74V3BvS2sPpMHe+qk69iS25COkPynaHGcSlr6ZPxzer
AWFMDrsg5/MqLfEfyUp2rFZPADZT1gd7f2e2LCYO8xBjmiXSwobB7MId23bd6QD8iSZ4CEwE1GhN
jVyi9MqIm+940XACJr/TGaMtC5IC/ajWIPz6oVBPTxUkaeTeH0dEtl81q4ZOy9fzB/XfKZ1B0InH
78IJnwqqQLMHXTGgjS11mkOxGjsLeQCtkAh5I0bw24Cr7jv9Q+Lxc/zJvZc002nRHyIPLC3qtd9R
AY/DTHYzZaJ6UrCzD9hhuQu+0Yq7MoD0FQhhYkUnPDxnoqdIbPsyus/a8Yo67LkHHIn6+aqe8cjT
Oe01nwI4HKASopkz+IV2528LfVYAGg0I04Qnz6AaZG57FY5DuQ7Dc11MdMIJf/A4lTUe/U7O6sB/
SCipvZB6NdS+04Kc9WBzjKsKw7kfJN98ncJNTJp0lceroYVwZJbBumwAdKq0h9mXb9VjazVnp6Vn
LZYoy5Kx4F+VjjeE07J23cvj6V+Ug71gDr1tVE0WdBQaoW9eFs2PqBNn+ffQMVcVZKjI0KJdUUfG
Xz84n+x9IpwbWPobaWZ7D0Z+OfSUj6q+UISdxRTVG48SAvsWqrAOayo9mBmoH7TabFZOxd01pX8f
SwftC/fUmKoM84qdKSNMO5i5a7jBVFM5LyD18PVpX3QA0xXfXrNs3eTcSBmmuNlt26Dk7PKeNh0t
0LKp0fF3mldujDR7lE13i/dYs5rytsYvq7oLonWm80yZimjLvIZyEhrjRlezsWGKnupR3kDeYb6D
Gc3Cgzcv1OA6TpsHcMKHyaOcsKfvoyvPcaCJl3DtrvQUQxQr+zJ1yarQ6MmCYEjPmgjbh/K77bI+
HIVuiJxPv8eEYOW46wSx3CLJJMcJfk5Qd9iS4hApnStLvIRCfy9m51eSCG2ZhcY20LtmX7jmEnjg
hlnnc9g2D1L27bopbKYHATCwYa7/WghFdujT5la1tUXv/5q04SzBR39XgQ0GFqOJkJYsTGmvqU2+
jGoAp9rh46j0W1yyfcKLjPdVPHwTA7ROBV36GfCUFe0salcyIFI4ufTU7W1YPZb8bITvjFgVOcny
0otSJPeWsGEKlZdmG58HCgIP1fzzuAVFs0uVxZbdy4epZLUZ1XxfIMHpbuw++ybUu+gc+ABxZtzr
RaFo5j0bm7anullqIYcQnkb+xqVYjjXIQMeavcdPcl05xpfIQhWbZr+NyLnwrQkTKbhUeM/Qxjl5
tWzj6XyKE/jWXIjzMmAkHy6b3k/OfYz94kBit8HMHkbgWsbURshY4VbhIjFHVNJTUt8Ti4k/QYfj
YuVQ9MCkoOuInuckfaaaY97lIQYeusOsYKUSBMyJTASXrrYb54ewmldhxfdwLI461YKMfrmJOGph
oNGBeLL/ZiEXgoC3yOgL/GDc983miPdoRfJUS9U+scDx7ITVa8prWHpnaJgoMzPn1hvjLaHcB2DA
KyGSNXzvyy7l9D1CZPAErdH+rkblfcev0/l1gZ1cwvzajAVmGq7mXM2xgfrYvMTkB6JfPl6p33wE
ytyQva0rsSdyaclRqqTXzlaadbWBFTYhIF+FBgClH/YAeQ16eS0aeaY8E5gfWG9k4V03aJvjU3KH
el6lZrlrQgGGpHn3CulFe0Cf3pi7xhDXgDFq1aEXeGoZpRZugwqfoyro3fsW84B2ODuezrqgk2k6
3q6TG6i5EaOq3sYfOU0izsHPBkVvp2q41ajMJlz10eCcjInMotUBl6i2PfN+oOZbdw56bXPSby1m
Vn48r42svB8bScuqZjbJjPjNDrLzYkIrNY1i2PbZX/EQGAj92fnmDwPRo325YKhyZFG9HojmnDVm
W2jttkHB7j6ZtWXiEGc1y6HL72sL37789uPH8Mcrsowd22PO+4Yt5bWVsCFrtdvZiC3E8LiC4jmx
GS3xXHdpSu+MxRYedMuPL/sHlhYTX9tndkleAeQi8fpO60KG5ujhA4epwZjr1Kl8jnrr3Wdjki/d
+Ok474EojrIzoFenhCvhqhuDks/SrlaqW1DlRF56KaZoEC1rzBNGUHZXXmCxQb9ROOxVmrEO8oP1
yYsy/jCiVwQ4BxsW0nUdFd76ckQ/lLlWB3rVbUM9/JGGXbY1Rkw5weu2xzpfq4D+Kq9ditg9V84W
hFt8yFF6+/Uyv3YNFx8z131z/U50eoWKJd1aAUstTMA01RTCalnsSS8ZMQkQDds6xAqq//jafBh/
ujoEG50wbayiHPVVvSAo9Env9mEypVt1irWJ2GhlcZ6aCp9q24dZqF6DpS5GTMTULnIkidh6halk
R/OkRPtxjrzev3cMDgIfUSBKeVoLdJdZ/JyHxp4KYtlq4D3HmUvh87pnv3qKMdBVOEvn6tpaIXjU
VDcdDOQ6H79qCCMTzFVABh+tnjFEpypuNTeYUNgUz0Nc7Xu1i4YRV53AmTJr/trL7nDEt0Qbfgki
Z1tU0fNx1OEa4hdN2zc3NDvGtcici27PCEgZNbLHK0Ie9KaHCmuFUu+xN4DVVFvjjnDSX12kX+fW
CJGmojbuiEGCoFUd0jas0LghIGJo69kFw3sKmy5lRK1Vj4G9nUCxVq2pdnWmMzAUjH3l00g0OvXT
cTLjWky56mzJBo6ZcIaE2Nd/YK2G4Totc6/DXNDuC7Ra2HcAFiIvY69ljL6Ia2yOBJMST7MZr6Y/
UwMi2MffhnjLHLFtPkkLkhDellA9X38aneDsCYq02Xqxe9Wq5gL842LAtXsyDwrs14se51KL+6NZ
XVg6EH7tobmAwWBf5Z59pcp9XxEfO5H+mnKxC6zigrnuheUPD7nDG62iz5hGKhj+hGNh25D2bM4B
iAyOOKVcemM1YfbVbHO/F4rwwoNj0oKb5kPSR9NiLvgU1Y9VCIfVijP4+5iwygnGs0PfwqczC7n2
dGmujoN1LcLMOdbKB3C/Z1T1QYyobuh/5Dm9Qibpy6QFGwB4MpXxc4QmGmpq+XDc3BQUOrfuXqH4
wk+ezSiCpXKHeuln1Hl4cVtgPUPPuJHJRiBZ4ArnyxQDtLeYPWgzRguYY9MqQjNInNs4su6cVNUB
MLZQ3O/wx0GFVj5goowFSXSpSJRFT3sRYrqqA6/VRY5dhb91tPneSKmSPv5MjhTK1yQNxQ9G/ADI
hDPjKUvXN/qxBb9CQRLQysou1heJMjTjIx9iLK1Cc35yjXFbQelPBIVepzFybgv/KnT5A+oJ9b4y
ti38xaSKrDAAuD0WxgbF4BEYCOrqoXDxhO7cnOrciDjOVJ8nRB4uIyiPMs8v8AQ4n5yAnavEOljT
9L2asvRm8FVr/NsMqc1nu+fbFeLaNE1M1myYJ7ZunqyQvoVgI3sYho4a9UnWv/7VqrV+MfMRqO8L
WHDmruRadceRmh6nIfuNXzn7WObPH7+Kt3s5iW8MP4WAz627Kunp5V4eOVXphKiOtrnL0xh4lILP
zmgBuz++0PFvOnnnLoxiH+9AnSiQ0zMfVk5QiyytsD0+eADUdQmBplQHua/65HFgiUl7LYB3N7oO
tJJgwFX37aPr0nUjNmB2oppbc4AAJfmdHWY3QWwvsbpD/lmBJABBJml7HjE44gFW1dLN4TJqlX4X
YTWmGSj3ovFeAUKlglDUvIWh/8VxtKIX7l7RXP2QXo6K8RAY5rMXJOMnz8H4wwcAlRGKKXlOts3x
8/qJF21P4NkcIaLAMBn9e/gEZw18HE6f2iDzRs2EFQ5Tg42PTXKnuoAppaTp6uh5yj2yDD+qJd7W
gK5r4JbFGWBab2vATHSNWxlGtZUZs5hyMi/KsL63BbPlwr3scOOlq/7sotbbCsp1yUX14doS8Yjs
7PVTMEsDq3JHVNtpwKo1U4bZVcw7OsIX4/xkG90V2jkgokmSreErdMH6UvjYA7vyLujcnyb+bWun
G+4JOZjZ7UY/3vUs3gTjRPT9X+u82HbYB7Tyq5XjP3qExHAe/zn3F0c8oQph0VDh/kDm+1Mosomo
nK3o829+M34HqUUMjfbTjvpPnvgfWMbcvK04vS7xN7ze1zcv7RFa9MgeMNhMnXWwFf13C/luodO1
Quxu2wvHI58j6BxIdHTXzDz1Va9nn/A8j0TO0zUJ15TvEU6kTVbP6x+S0YkMZS3K7XFadqy1rBJ8
nNjBVe+3wY7vnzWDFLgpLxOkl+g/rXWTxbe5znETKS6OGsZ5Y/el8zEybFt+p0I+fRxojwOwI1XC
LIg4uBq6FgQvYzIGmF77CPvtoiYZgU876Gjz2hT4afhhhzCdM6griDGeRlg/Ufi7b+FB1JO2PtLh
YwjgkUPlj97swe2dvVa590cAt1A8HS3DqQwbhFZ4y+OB2w4Au3F78Oy7LAOfsvToZ9b33/IQpcek
57/01MVSuaY4k32Pm2QpbvIEoMJNvqa6xXSr4XjJDUbABAYgQe73lcHJgkuCuZiN8DkjDGHJSA5P
Hn/bR0j6YwxLW+IYrAF/drWzKXaJP4VfotmAF5Q+G5zsWtgczOEebWRNLgRM0pHzxiR3Zlmok4f/
+yYq0pt5ppX5eNFbbysevj3sVQ2G5/i/WicdjPKDiCSl5Nb09s2Ip1EHHme6/biywZKkSR+eW/IB
FX7LboQrBfeQxBbuMhPZD7hLLDnjmHxSpIByq/gTedsL3l8HbWnNk3Bc9DMdNWnQdauuzy4UvXFO
ZHpGRMXNaHqg1TYGInFeGOtJx29UB4JgMPhk+dStyRAzsO3mOyJ8lkfaYeHzF88JItpWbGQ02rTs
OROLkqlNYHRfPn5Af9imPY5DwAEkILqKp3+9NIghMLH9A60ocK9h1jvAC268cJtUAQoLvBYKS5yH
klSBZnaNwwhpzTIsXCQCnKdZGnUf7D7+SUo/dVKlkvnp2ia6FLQ5xqkgx2da6wPmlVs9G7wVfSlW
iqoZ0PEuHeAf2KF2Oc7tmRbVT17GwDuwsTtw0oTJpsUY2a+MAULdN2O+cOvaXkidt8ypQOyQJs6O
LIlRY0TdQYTTI7xow5R2rfCh/yA9ye3gR4i10ZbyBXorICJGcLiql86ucOVDkmrLuNSXqiuPw/6h
LQER4Vw4DVQPx8PyIoJvlI2Xx9HNMEuxptnfzw62oGOJ99CQ6beTDbsRKi7dnnQUFsUsMmd0I0d4
HROSrqWDXaWTlSxyw6NpGKJ9U0LrqWsMKmLMDuHjnxUpJvW+PfFR9vEGstO9aUIk05l74DqYQk9F
TJvN5QxpQU0PnZH60J9YdR5SlLyyLvTe2jbD/AlsYP7pBYK0eIbvW9R+jioNXjbONTAzzinltkoZ
1Pd85oqSQJ/orUyDRjnxwmwRZG690INoIGxn4VbLNGGTmmMqVwftixQl6gsXAmF3cyS6zEw2cfe2
eVojoT6q5ZoFhSQMgSUm+5zodQ6zM2u/ZV/CiTqycKxqM3vpJzX92zKCoC/KWrZZPJvfAGpdC+aR
F2G51TxrawRUdGpznss1LG32d4VZZ7BPPl4Sb/pNlwVBywaIZ1FREzT3+olG2BlOMgUI0YOKyRQm
N44PGDLM1q84n6EJsG3lnveUJzG4ALU2DHR4u4NY1abpsqzpOBROUgfuD5FimcGx5bnNw/H/8Kvx
AHESGbZxYDb72R78BkU6/nibbZj9Rel71B794nNwsJxLNKhlWzKpsPdzztL6wh5wxp8oZvMhPDe7
8sbsrGt85vYfP7jT7Z9Lq+0NfZFp0Ku/qUDSym4gPaVUIDRWqvafNGp/Cwx9CQL5addz3JteVhou
JwXbKZpUZHUGuXCv7zWSuBPNMo6UZCJYk/NA46mNGdaDpI5ElnRXo8X0O2eCXaEt0PVBvwDIQqGD
jpk8NwZlqYepgIRnWu5jewh2vk14RjgJxeWkuYtiyElaV+NQRIrAWmtURAwgDxSon03q96vaaZkk
CyYXwmgOkYhWKAnhejgwVUo3YXaWYA2qzf1964rt4Bg/Ggw7zw0cNBIGwG1JSlWXP8VzW2wyG1kk
asVF3EsyCvDLkh3+Lxzg38tquIHi9tDNQ7TLzYcJOHzTY0m90C1SmtwQF6heznyPefutFU2/cuH/
LekJJbNzOCShDTcIlsW6mfovYzBsKjut15MNt2Bsfobu06TX33XgnHVvYtkVDpAxu/R68gXPDoWc
55p4FZlMhGi4FlOZLHUHJivKjjOn1pT4u7kUyWQzr8gOoYjTTREdcgdHorYPLrLCwz3F655Gf/4W
5ckDiBbcIbZOX3/QwRsBNrOZasq+GIwC6M+/bOboG57uRMwEpMR1mNBUOB2s2fDxqROgtzbhVFGL
+agtqvPWTEDmHAIYen0fVwFbOZEHsFwqyiw8ItQ4MfawEsoaLC5wNF3hBNvW0U3b0yY5eV1s5Gzs
GsuVW6wqkzXTWbgqOk08FUQBZxU/PqtIIVkG5jYJKrIW7LHkOTX5uT/eaRVWnaF2V7XWdRjFWLZH
m9COgzMPtANqB4ZrGF4ZK63Gt9DEWk7keBCYYEdM/Xl8Hy9E401f7Fo6f9izFfxEIuOp2ApINBd6
h/cZuTu3vp9icxddm0k87NI219epxNlKBCG2bthnLCsXZ4ReC35GqZC7zm0f67lsmKjBTRWeRBzq
whbX8l09FsidZf5duhyuY1+zIeMOAje7/wZ2cjGEziVJJM3GIIcCEY9Wyeu+SmGzTLie90n7kCbR
zTjljyAE86pmEMhMsb6QiResQhmnS4VNsSM/j85gb1r0W0vRP9oqi0W41RqOTLIcBbBpMjpfxwon
sqbyBc0Dn1m770wGVIA/CNngUgrsbpmG6846JYICiKtkXDcROFKNN2lbJTeewolbLVghtIVRAdUR
bAbVSTY8SC9E+OfYV6lloP7rET5mebXGsXcrtbi/FFZ2bSRM31zhHFqvaHae75ON5xorR0JBsxwY
Z2ncP2YtJo3kRV5HQyrOVY+BsDHBRUhzoACI80bdOcJhbgDdEa1n2q/zxl64cfBTZFC1ml6nNhQ2
3FjhGmC2+O4wBdnI3E2o0MgdGkyGvXx+uWZFewPJ1jzY+drWimkFJS9cJZqOzqvDoSbE/ca3vGkj
C/1HbcVgcZ0ul4luT0tbWiwsrcD/NOef9V2El1DgYTcbbEM/+N1gQb+pnRKlrV9cjr7LLBY+34Uj
qV3rIICHZjXoTIgv24oRVk47pMWKgJDPcL4jjvd61/do8gV+AFQ7OuOe17u+HyKj1TLf2xhzS25Q
KXyaWpAX+q4DGycQTKNbuPFMqLN0ZHkTBmqobh1naXrcQ59lv1AkHcx5stYOc3CWaIzIhyAc0kJ+
33rUUOei7mIMUrG1751FSaTZrKHyiLPopzYkeIjaxZMHhWlB7exQT9GamDlfXB5BG8LzFZqUsZxa
cgYKWWzIwCRRU9fO/bCZ1jo/2jMa96xn9S+I0qvXdcBf5VeDtUzK9rqNxH3SOl+MuH9Q3jSYsrne
St8OsdnsM9pP3x5uAyCftU5azsIJ88uPt49TMAllMKc3pQMqWSog/eRYDdrKsM069TaRnLcSpBrk
6pNW8Y0A8XgN1yWCytdh6ZHJ+qpMqWm1QPXJBBqa4SLnVrELYvFOUGXwQ3dvcU36bQu5whrqhzlN
cOk1iI0f3+cbyIQfQZVn0a6CmlG0nNRKoeY5iRNJd4OPI93VxAYBw0IimJ8HxrHOLodlbWv1o2ey
SgXSuS1KmFUp1ZJs08/MCMQpfgVLXyE3ApAKGSlzwNcPZcJvEGvRkl3bqTSclb9w2WAh8dv2sZou
QSuShEuHtpfR9jtMOKYeZm97QczrLYZtNEVFDnxPmuRSuPM6T81s5TTeminWuPn44Tl//LFM6gT4
HsYJx8byRaGZaoQvCqk5GwcR9aLSsESd6mY3aNpK0G3jtZwmMCl1egisBM6N0tAXXcGWUOv+YiA+
8xopCkv3MMbSviLpkXwSrIq35uDA9eyCu7/ODEKUlnMx3Zmug0OpO6+SDFq0NOAZYsRRY9tu9DW8
UKVkHzZYZCZLckV2SLxMXIzC751BmQKjCPO0ulx3Y7dFo1gfOuNm4LPa5wAxeRRlOywGwlUkdI9k
lXhh1GO14xM9K+1pviEi45q4O8ZHkB3O8syxVmNhxFs9IQQpL4trGRcG9Acgmo8fsvdmKQKmkDPs
mCaO+4RYnQAGU9w6Vk2bAhgpkl3RatfToNmLzkarheE5BgyiAymrHrMAb4Pj83FLY1VTiF9GheHB
oAuwhfXlcxPxb4+kxizxWvoaRMxLOV4SmkAcKvN0/BKl/W2a+e020ZmwRhjslom2qsaG4iZ/tiq6
/nEWz/lsPsoRg0Kth2BbVtVO9ALbboQQZnueitxcw63B8HaiQXNhpOCjhzKRwFFbL396nG3b+ZIh
BLPaNl57KWogzVbTmSr8jrKNkA2HXGS8v9VMrr3Fy7xuxbzMKzGvAsc5QAFDq+jpa6uU91OXNVia
au2iEQJYt//ZQjpaeerTG22f3FD6AncOvk9z9dWO8aWIpYRlk1Sr2VJ1TR8tXDrMC2lpE0qW8lua
D4s8xrdq8GLtk7LMfrNkeJtorjmoXdgh5ikyWvl+EBNC52+6IrsCIjxLOk2CB/YXcTjc5bkFY7kw
ySAEQEhrKqYYj46laHk8WNHijse3v0i9DJ//OOMOOVYImoAB5QMrwmyHJm83v/qJLLGsvMQqGbNL
d+mXxrx3ATXmfnzQZ38+T0PP2I2iumYH1laxyRdQ1KFNSPN5j7vdhk/yeRryRwBcHQYFispCw3u5
c64DbCs2reCnOfEXCNnXWhkE+DgQmtrHJmzoiXv4eA287WgVoGi4FtQOtsc3HS3mqPhOqafWZyh6
oQkTHIkufSI9BVfkA9Mh4qf1BwO2ICbuwWfj51MMglKaqwItK+8CtTO/3pQbx8lIUsucjcdUdJm4
VrgJD1TOwHikNJZWuXJt2qGPb9p700tbBpMKzgAitjgSjkfXi901iduJsOTM3vQiynfT0H5NCRep
hR+dB/G40vEZxBoGqlEep3JTSLL+cosFiVoUf6xqnShpguaNl/k4Y+cgIUdhrsda87XDNNfReYh9
x6KUpY0QxFDq8a0sAdMSIiwXXTUQNTWhD8e+GP8z6r/V3JWb0sjkJizGmNWKcjbCXgDFWfHT2NV7
Eq+8TaLTEjsB1Ibjl2WW4w0ULAxfRxsPTuUhEiXupW8gTDx+1FtPT4D9cvk4TnihGsK6G3rzoTLF
s8z3k+9Cy4x/AZkSr4iBhj123jZAIQJM6W6HKDPXQxjjFAxSvi5q7wY1IIU04M46cNK9DOG/+wSt
+n2Gtrgi52jWihvdx/8/6jt6WYD/7UCEd5/ij56bfFZ6nAXQlfKb2gY2i7Ux/2RLNwTfy6vyla6V
AZXlwY7iaz4FXJmZ55Ioc3tjpdbSnyS7ORPMTdFzvogkvMcp/fdcO/t5mvMNBjHwShvjjAiyT36I
OLoWvP4lpm7zTRsAhzB+/JPyx0OCVIswtDZYNprrePIhr/iYLw5pSgzO3KSLFPRiqSkaYuI5iwpX
8tG34jW+sIueZKfEJ2ZeNnwdao2uDA7lMuc9ugORLJeNPZL7CzgJmMybT9rgm95TR+mlJZdGUN15
tsxWVZ3z4ivrssm7R6cIsV3uJS2QZDTguSHYq72fSX3Haog/JoeNE/Jc7KJ8nNQnU1vsesJpLrDy
w6XSizYd8bGJ6toSp2XIJVAVBvmt3yYdBX29iWimWRjwLz29ASn2CC+sTBzG9zo1lhf9FCAznE0k
cE/l166gthCIedYa4uvlYHYPHTzM8/TAqAa3ro5gEHKd7htFjSw1xhO+du/KliKsr5ZVStkxdxG5
1vjqcNIwkcyVG7NmlndanmEflpF94/bn48gw0ZXanT0ArKa5A+3fMhiZoeev8AmakdD1BVPm/lfu
txWWD5l+XqQpQSsB7gIQWFFX5Zx6LEwQbDj+y8ZDABgvxBq7931mhN5CxqhOwcCX7liNm1jJfnO8
VPk3EY2qPIa0pw+thROswMs4RDSZGGz0oYSzZwncJ+Jq5U6YdHcz/vXkxoVaTXZXqm10U+6wZHGh
oXAwdbmmLVw93BhQ3VeVxBwf80K8c5QVc2MiXkzgJGelhnHvOZ6awybCi3JlSfOhz+/clOOlMRLY
1yxxjh6TrrZpdpPkT/WB+Wtm/IviiTlCjHXXwnvq11kFClY7NgzgdpxXsEP8TaA8ewhyOHPidt/K
8ECJd812voh1J9rZKHt8J5ArI2oOsnbbFXHpDsHQbYjQ4KltYWB16KAbx5xX2qDpS2rhC6GaupBg
0Sg3sF+Ec7jsRxOeg3HGy4a5rZ78cbupsYleSNliea7NMHvLrlnWffNs+SGvKiIyry2IBBR5zNIb
LAD7QqzhuhOglE0W/sbZTRiGci1i/xmPoK+6U122IadN2GczjsrtEuAl2ei1mDC6Rt5WZ9qKmoUt
HBVH5/TZync6CuPUVXZi+vURDKt8Sj4eNqUFZSImjs46jvhBx9NLpVb+TToltvIkxfLl//yv/1lA
Jox9/nMaj/k/+4v+70I0f5Zd0crp9ncYl8VLW0NDndP/4kmoBM//Dt9UKaD/+e/74lf8+Obf/28L
RPc/qHMYwNGOAqMf5/d/WSA6HhaIzD48D1BPRWQyAfr/8Znuf9D7G5brcZp4wD70D39bIDo6Pnse
tBjLgBEl/jcWiK8ZPYRJK5wdArE6zF6UIYj72NQJndw1kV5sRRRV53rWUFPaONG8eBQ3f507/waW
fVPGRdv857+/bnX+voSab724RNjVcVJa7rgTCMvw/5lTJt5h/lnt/erU/ftvVyX5i7+986Yo7ox0
2LWiaA9ml9vfCSDXzr0uGHcf38A7z8g+KRA1I4uT0EloRi1jukrh7E0EEJCjubaSuX/4+CLvPCX7
BC+ZmqaZIU1zEcyFs40VJxEZ85ZefXYX713gZOhVycJzMeKcdgOMOOIy+iK+jyMH3Pef3cBJsYEd
YO802ehiX4wZF13hNH2LhDN+QoNRP/PvmuZf79lWL+fFe05cLZ0YY+PCjfA7PGuyxDY4gmTzg7EI
OHCBywUQgNG60Sel+nuvXT3IF1f08zn1ujQg4lXilnktMr3Gqt1U1zVBsOQnw7X33gsbzMvLkNLC
pxUWxPRMFT1YFc/kdkbMKH58/F7ee3AnKxz9i44N0uRQ1FGEOb7merethpb3YvLaYtxq7uxInB/r
6vbjC753QyfrvcIysnfVBbFCcsezMuqCDjl+h3/Hxxd43UL9/SmcLHkvnge97Ux7TYFbJl+CODJb
vE38lGBZJCmEuTOStLPx7uPLnfSp/7reqeqjgnaV2s0EdSQM+xpExtuaOUFt/eRn2veuQ0O1mkDq
mVdNrnYhUt0zqapDZL6fTK7fuWPrZHNAokf8rj3Ya+JH7aUpy+eoJ9VBpwYYxvB/hQ7/fZsnGwQW
jc7gTa29BjZzH0Ip3fVk6tknm+h7t3CyPWQeViCNCVUzxbH6t1425UXDNG5Bf+xgsNYW0+Yfvq6T
naLUBruqIzI4tBAjkYA5krBblwwDWDezz+yGkVlIECLKapR5RKP0q4+v/M6Hb6l//mLDkNmQVJWo
7XVbUhGugTCTcFWBeoT/8AInW4UYQ8NDte7g74PNJrE94BbAYDme4//sDk72Cua7WgGKoG2LEkeu
m7b0Zu3O1Sw9/GRPfWczOgXIGjxn9GG0WUBuYDHwiHCx1fooxfAuqcHlhzHaRclsfnK5997IyU7h
M/PJOjEF21LzaCoHaVT9esRkqN9+/MDeOSOOZqQvXrlplYE3VJq7bdsO7mvhlIW+ZuKajWtsE4bP
zu73LnOy/uuyrwNzzL0tWcnzfSqn6LquWnnTJGV0/c/u5GT1w5jwjAE0YSu0MV7TXkfpuT94HBap
7RF2/vFV3nkh5skuEHlhlXpu5UEbtqY91u76tR8aMvtnNYh5uvRJKdB5Qs62c2u40KRQWt+duazW
H//6916DuqsXb5sJa+kCIJLTlvEaxhT/QE7WQoWQdtU/fELmyTVi8inAbdDTNn0ar7PJGzWGwlM8
f/KM3ruJkzWe+ppdo4/kFdSIqTYqFlFfx17VtWeplpFO8M+e1UkV4BI71RjaSPTAlM+XGKXXVw2R
fJdTb2f/rCQ0T1Y3qpvBTohP3LaWkXcrO0Q6fJANVNJzs559/azVIt89YANvOv+sWDv1CXUnHpni
6G97yWvaRvZktKtizDTznx2T4mSljyA4TiukuzWYs5MkKDrHZkYKJX3R5KL38Nq0ZPzJxd7ZjcXJ
mp/CJNTRpntbO8dZakPUhTaQbyZ61FahGxtXqd27+oVntMb4/ePPQvVMfyjjjxrPF0soG0kXKuch
2NLPRsYVit25+dkIlA1r5o0lniGJyMgwEVnUXuiJqMTDpFShh48v/87+I9SieHH5KXAof1MtANDR
UG9jgrwcHIyAPv7b36sUT/lqdg/nrha1vzV1bmY9GwFCfS9MsmkLM6ALv1UaiYo7C9GOfTWCBRSX
gtY/efBSiD6fLPD37vFkB/GKxCaGKba2lRuAxTmz/7saR/heH9/kO4WcONk/MmniHzMm7tYyY+y+
pyFZSy8rbnFeYHqeB90nfct7t3GygXQGTLkkCS3UsnPyIyGQ54ak+vCT7em9v/1k76jNsEg0DbGa
nQ06gKbh5TOKSzl9NvN/Z20ZagG8+NJIA0TyPUpv205DIPaW2wrxta5Ma9oVcYd9EzYPVfizyme0
fR+/mXd2duNk7zCHIuM7ks4WGUjeLWbSPqrF/P84O7feOHk32n8iJIw53s6JyTlN2ibNjdW+TcFg
wBgMmE+/11R7b6X+h0Gauyqq7MH24+N61q/M2vfBYGpcGV5LtViTxuzPZatDHA7yDNSBsK/yXS0z
wG0JmGrnP2Shc2zZRgh9Qw3fhTntdNanHg+HnZBwALusdGsOQPZw7kxYINLC4xUeX0mxw9u6d9nA
+psh8KHfcYoCC5kjFLwO9p1uTmBMineNy346/XdQkVDW/iSyOeWRM38Zh9qjO8i2/LXt+VLDW7Gd
F7qXVAFY77AquXJc2h5wHvAvbBoroqmEY0IPc760Z7gY9yusZsYt2cq4XJp8//79Q8vHNRI+hgj9
SgA9oyczQAevo1X26ifl8xQ7qVOGh0hOuJKPVrYDC0Fu63kK14HFCOvQ2bL4AYoGOOrw94Obo4QP
yJy1UB+KlaoWws7WU9UsyOeZOCP8/YN3HG9LsEf7UtZpP0ZruqmF7net0KbI0K+Lko0pRYDjRe0k
k0Vm18oJ4zQNfbL0u9bev68x+Y1zOKbEhwoZAfjmlOXtKH1kL/nstYOn6CZhxcpgW+qaUzt+GA2k
h644nguddkHg4B2cBrts9o6l1NWONQpctEmsfNhSs53+/qEqrPjIqCG0T5GcCkK9CiCpjvKpzHfn
o36p662oDyDjhRgL90/wxZDXYLyfKGqNuEnqsl7ZCS59ghX4uLh1BqKL/gBx+9g9g1NdZqB91uL9
sk+wQh8w66HNBjj+T3/T9Mz8Ffm5CXI78AB8voalL7AW9AA5EXiRZ8O+FTCrot3puTBJ9Erpn296
AFj6t4sBC/Y9VsTDXtbOjwwctM3QJQ+yK657CeH9JZ+ALMp/KynlrBynC//vJ/gedPjBEK59wucN
BM34v6VDhsJ0nJNhD79md+OdSu8ubyAruEt3kEx0KL2dO9gQS/OYIatAx2DfhqG3lhmy9A1WUEMF
EjdIi8Edju+9N8gNBInLmS9s/lOlH8K4nCq4YsFjah93cQVOTW72eD7NV0xYPp+PQDj6t3Q4F0RM
GIi/kfN3hCj4eer9atP582GQ/ksXueXKUF2qyArlKpdeDTwJXFCLIB07974o28dgKn7lcAIL+ZqW
eGG59WzgWDerXjb5qPcZJ+A5T7dxmRwd0cLB2jki4waOe3Dy5cGuZf6Fn2bFuMsCRU3u9PtJG+wf
ijSGWyZ8hvlPvyTP8Hi4aIcIT5J/+6qFk3qBTbqGwiTJYU7PAXtWXrTyFZ9P554tbwdq3Mm4k/T7
xoe4NnNCmHfOXfSAuVCsDLaFOImtWIc1oldD8qbh0KSgs3TAFoCUbcqjaHd+qloYZH/VbR9ixWun
pNISMJSgNPIpUUEINTOSzzGeCawkk+CuMsjGOV/Z0tdYUU8AzlHNVME3icGuPik6suvKwuzPl77U
HVbYawWn+MwEOu0T+tY5083UVZCJx6viUAya/932eLEd+J0pKmOcPuW5c49Z9wdl2ZdSVis3Ggsr
U2yFe8I5tCl11Kd4+qwgQ8pc8GjzpyHOrpOyWJP1LzWStX6DJBQDp5EAMAcvjUa6YHc/0aK6sAus
uEbpTYtkOweWdWwP4eMP6oCXS+TK/mzhx0dWOGPeVWCjg44XebDt8O9hlL9T0qzE2lLp1qoN2yJH
JbHWqeLBXatc6DS94aEPp5eLxqedrAq5yChhNQV2k+L7umPP3JAXL6hW0owXgiuyFm7JYRw+MJDO
sPrtwinZDb5ZWVCXlojo1GQfZomYjxmk346B4djspnTCA30J/RXMDxqxz5qCpxFTFEmMfXM3AXKy
87Vak2MuxEVkhfWQBTovUXIqsCm/N0bAoGFMvKMD55+DjIVeOZct1WOFt24FsDGs0eA+Fg9lVSJl
0sO3Sg95623y5/wYWKrECnIW8zYauILL94CEZaLmB+Ct+Sby5COY6SvdtTQSrBhPkOLNkeXRpzEp
3gGJ59eY5qPH81+wFCVWiHu916tecczhw3hPuuyBzsON1NPTRcXbGu7ZbxJQI4A7c5WEXBS6eDY2
bwKK4cvKt4LcH4HQ5BTlx874WNbsMMJdG2rmlTlkoX9Da71uRqTX9TTrseFwvgxui0SUeML5HvlK
yAdcSyFfWLT/+pl9CEe49chodjxMs2j7HgLFbGi+MWQ0Zm17r712RUew0NWhFfUO6E9Yr9FWpcY2
ms17j3YHVuX7812xMExtOwRfjoZOeFraN/NwVKN34wcrvbD0w61Qlibow0biyoCS/kp2zRFKXJwD
9GUzrS214/CQzrXGD/eaZ6T2bKfk/bIWsQJXJIWSc4l+JU3802PtfZlEF90LICHz3xlct0M5mTHs
U9MV5CsEah4STeka03FhQNrCuhhCyQLGcT2cHx7K3E8hfLuJ4e4Ef5UvXuet7LeXarFiFx6zmSP9
k/Vjm4APBCNhN/zZdqALZCBRSUdcNjBt3T9GPdw0XezEghkWxnhjbbf+EI0rszNZ+ozT3PEheuNu
iHo/AHZqOsTpdJW/+mCM5ZvsDXYq5mHYQ3nt7MQX9Y0hYWVlcVuICFt0lwMd7be56VOYFN8ByAGX
JWRiNw77dX7kLpVvLdIjXm+NqVm3J7k8crws7ZhTwHkwNit9v1SBFdJKaxeP2qggFsFjLOtfEMvc
IdnxsmUh8P7tk8QP4KoQJ8gVqujj5JW/hCfuuihYKX5hqguswCYjjyidSJ8mI/XvQ+Q1QoI6hbvz
jb+w6PxNZvswoPLOByEj0MBMzrrfVFr/imBbn9QOEpNpd1kH2Nq5KdH+WCaYQCLPHeEtU0Jhtgtg
OXBKDGm6td3eQj/bAjk5IrUOb5J9Cp+Mn844vIxB8+oy8eV8Uy0Vf4rJD001IHlThRRNVfscb1Gn
JdkR2OlTYFpWemOpCiu8VT5EeHOZcI7z8ls1R2/wcrhjdfzt/BcsDCXbuauo4IUT5bRLTUvvVOFw
UJdinp4vfOm3nyr90Dw6U9Cn6wFH3MDsfFddxWG8F+O8on5c+u12EJ+cDjJadakH32kkotK3ZCLt
hQPUCmGkGBW47uu71DfDDRLOrkGde2iHaiWEF4LMFrx5eFyG4t9RIAGzpzwOr0Xhfm3w82Gp0M77
8+2/VIm1SjfBWCcDSKFpm3CK7HCJVJ3sR9hUv526PJyvw8qp/3/yUM+WumnpdSUyslUakiaFESEM
+QjcX/wq+E1HcgvnsmRXZ/kVnsQA90EiwY678tl3eriEMnftkLIw1P7Szz8MtdGB2TpSwtBduffQ
9cET4AVfu4R+P/+VS8Vbgd6PFHRVeGAgCZGmmRfcTVJeudXapenCGm7L32CWW4aF8BXg1Ry3EQB4
DKz7klGkP4KGg4Q6tTKbLISMLYTjM8iNaoKjcgJbwNI3J5Pky3bJ1Ap2kAs90CZgo5NXA+BMKgpB
CwrltBkLD9eyl/WDFfJBWU912cAuaTT9o4NJFl6JL6BWfj1f/FLzWEE/QX4sQtw9YEYZumNl3H4L
dTDdnS99aRBZy3bmgVGqqKdS4ZOXsSiekH2z9x25MkaXfrwV7fkEUJtycxARPO6Pe1yeAReX4eG+
XPn9C9OJLXLz8yyLdSxglDQ5X3jlfRUtvBfhIDiBrXZRE9kyN8EDJP33qKJjw10bZ3eNno49X3vO
XOgBW9gmYsOqdjBw26LRf8hJxZ4/9vovJBv5ypq0VMOp7T7MQ140uMHAMUD1CO+SVpCbDA5XG2Ra
rJy8lio4/f1DBdXEnH7qcnyCj/RMJG49MLjDAyX1+7IeOI2uD+X3ytfaT9ADmFBvBgBNgTZMY+Zd
OIasAE5gTKSLNlNpXfLv0Pg/gWn6HA7ZgwR3/vwXLA1TK4ghrVAu9twqdfECG5QCx/b2FnyI21HF
+/NVLHWCFcm40e1ZODotkkTjFzhe3xoILkTZvl5WvBXJbPKrEl4VWFLRVpukzUZA5GJk34LecVEN
tgoNrmnwbmuSNi2T6dsEijP43F+0k3w7X/xpsHzytmErzmC4nZs6cNs0jgVcN/OiRaRNTfV8vngr
pf7/7zn+noU/DNKiSJBgVxj8/FZ+m6PqUcXtHXc6UE6cEe5I4TcegYsISFmwKUoYeeLGhmxEW1z4
fVaUD0UQMsBI23Q+8dZI598PY7YmxF5qvNOg+/BxQN7HDSzm2jQL5hy024i2jXyPk6FcWamXKjj9
/UMFSG8HXhEEt9RIACNTQlrYuTHmt2tPZ0sVWEFuSo1c+YrJFC8qbrYrp0jCWyKJRnVZiP8dFx++
gMDjzh8TR8KQb/yNm8vbCSn/25YU964Cceb8KFsI8r9OVh8qiaJpglEcsAK0VCBQm2Djhp2Clxg8
ji6rwYrzXkAx29EaF1vzXL8P82SuyeyVP0sz1Wv6l4WvsKVo8FgK1TihqZocDvl9CGet0nuawIc+
/w0LfW3rz4TXjJUTaRi+17E8ms7tDsCz5Sur3VLp1r57oAM1Uoynjg7mFwBNsyPSleWaJmKpeCuO
AQ2WgWfQxUnNWnj66RjObAFrwrVT5MJaZKN98CZdNrUcZBpHdZF2uNJUKv7W1PXPAJbQu/NdsNTF
p6/7OFDLykNygMIw8vtnDhfwvJ9fkrhbOcUvNZIVzRkzIxUCUIeoTt7AB4SHiu+vPSAvFW4t1m1l
otgBpwu5Go56c0LiXemyGi4cPtY6LfsetjM0gCO9G2xxowtorwjD/flmX/rpVvQq40DpIlB43PQ9
YCfBVVmvSgdPb9D/u4LC4vnfPm35BFFsDC/9ojDc+QbnCdICztooRp9CV1N14+QsBOuKRbF57CIW
SZjge6HcEl8H8ZVuvZKUWz9ho0mRXUXH3TiaAn47cViBSoj7biyUJfioV9XIMnWdTUhLTJ25yINH
2pV4eYUzUji8uT3cP54T1gT9EbwcGBLyNnTNYZwSwmGHS7sa8ENw3B97P3SKX24Wlvq3qKMcN3ll
31b3Ia4ICDxIisjArrWvx/0o1WRgD0KS4CmZKs9AaM1aBdcQavQR17BzdhyTAciFKgLG9WqsWZFc
NXDRY096mnJy4wKYBdifr2lcX9SdxFbZVZOv8cspLKfxrL5p4NAexKa5aL9F/kdk5zOD7aGQqQiL
t2GqHxKSXbOIX7RhJLahz4AnpEl4+O2BZphlxHUEZ/U5TnbnR/rnEwx65d/BGAyQV5GqkCkEkNOG
OQlcLafiNxwoVhaRpQpOIfZhBlNuRkMApEDw8QroSP6CDJy3sFBfL/sAawoDYiwZ6shFNMGhH3pv
B5TWceJHEPKqi6YaeFL/+wl5yF1dw48ojfDMczXDvAOnP+U/nf+Azy+IiC2qU1U2DIMcMNcAMr+F
XLq4wZZ33oNO6l0ZyttbTdyL3mlJYs1rbc17pGIlaCzkym/gFv1d1S0BV1mvfMxCb9syOpcrmKHE
sklhkgPJTWLgwe1Bkv0D9yOrthNLlcT/9gepOYF1K8YsbFKDaQ8Yj3yXOp9+Rw4+aSUwTuPzk1na
1tP1VTsyJweZI/bFHyjWrwOnuyyfithSOqlHNbQmAvWjbMKvtaz0azk7ze/KN+MP09Dmz0VDK7aC
ewjamQ4ar6uiPdHgKXzV8HrohN5tW860hb2fAxzAhHj5eb7CpUY7/f1DsI+yFsSdMmxX4uZNN3pM
OeeXrfiwxvm3cBnBG2nOsChT06ttokmIdX90L9oKEVtUN7qwQAg4brzqRojrPK7LG7jBut8vaxhr
t9IVMKZnTYNZHEyG67ym7hsOuWYlrJea3QrraKraueqwFS2ZEFe6jgu8p/drws/PN7pAMf3b7h4V
OuGnBS6u4mtfyHts4t4oN991X6095i18QWSHtCKTnnA4Th1T0/ccaRzvc6WrfmWNXireOmsEHq2L
vADEBv7Ig3NVJjBId9k4Bis6jwXZG8yH/20jpKAzFoIYlEKx1ZePvDYm3gIZ5snd2DXO16yr7p04
GrxD2GM9gYW8UeY6d4KguWwM2MI7FVHsHQvsKkfT5vHWqQrcIVZ5LcXhoiFsq+tCl844jGDSYlQV
FeyJuxiXJPBOXnsOXeokK77BJ1FIgPfqFK7OHNuQsRh9XPH4oH2f/4KFdSOy1vGwmytVe6igy/hr
15fHfNYvSIP573zxS7/finHRV6ZP9Fyn8F3qtlNG/8x9sPbblwq3QjxrZ9J1ZVSlg+sfhFdee163
skNbiG9bSAdfPzcb4QuUziPkxLCwSOvc+xLm2Z2Ted8uahubBNvnQmUEyYtpEsQwEybDCEsWVa+E
90LH2lq6MYKlGxw4EX1AyN9mLplA4UiKr36ceyujf6kKK8C7wq8bvyZViv3afTTMNyz00lyvvS0s
dK8toAOUofVD1aB9Csc/UjikHoWUl90iEFs/N5Yhj4eSVqnfdDw1/qy+NoU/HPNI15dZZ5HQil5Q
F2G5ULsVNsknd9AkPjLiwe97vnAEWcGrZJ2BCMDRQn4+3sZ94u6wDnmP58fnUvdasZuMpRlAKcHG
mOZI3U4CP5iv8r7wwVsQThP9OV/NUjdbUQybKhaHFOyjMXQc4KxqYPVAyHKTZne+goXvsOV1lcO7
dgC7KvWEfhKwg9S9+5QRtj9fvGX1//9u54ltWQdTGtAYFT4gEN0udpIjqYfH1q/2bt5s22Y6NIF/
Zyj74zbtBlncK/UufZa1ftdFHDsltJT7bqbkSOHneRiMI59rENcvC3CbsSTg9q5drxMp10weSMdF
KisapD0P4gs75/R1H3bHcnYql8FXOx1m8V/TihvPgdrXsHnl8n+plU6j7kP52sBRSxv8cGz643yL
/H/5xqNAPcwiaYbLFlEbdwdDKsbgQyRSoAJ+BaK8avL8WRZmZSe1ECG2vM4HlzoPkMiLdPQGoB7V
0vxrpPs1JcPCYduW13Gvq+ucnbqAFgy5B7K9Nnn/Woy02YsSRqusrvyVEXVaGj45QdpiuwY44mkG
lCclitwV3OUbXSkkShL4kcFeae0wudBittwuCecIyCds+cnYE7PjGtrXDaDsbXeRIpTYQrt4GJnE
9hnfkYdmR0rqP3TSgwky7B8u63Xfim8Tcrw0jK2zy0g2NdeFS9x7mP8HaxkbJ1vVz/riL+XyQ2gA
CedNYagxrJDlUCGLt3UDeMHAuxWJKiQYDvkkm26H93e3TAvFYmSzFXHevJAAOYdSAPhZRb7zFGVT
jKcuA2Vgv49yMGteZeOR8TDKMW+3Oiim/2jl+zeDLPprw/MBeZJ63CRzknMgs4EhmL8CRmeKL4rl
s3nIXQhi7wuZO/OOVk7e3cEvGNhE6rFmWNmYLswLthAwmOE6fzIT2GcMz2hDUia3MKyujiNA5S/n
F4alKqypB7grOszDUKZ9EXzvmLvD+PtSOubCIWhtLnCYNZUTgt5H505uhAcq7Ny/Ju3a4WlhWvCt
zQVMkKps7qYS1xW18JA/ZFS/Twy0GLu5asFJj5ApD/5p4hSXqSWIrRIkbQLs4wCUkSOdcA8reHHI
2gpEIzyq90iRWlkTFiYh39px5LjaI1TRMm0l6F7z7GAC8sy1rOtDOHZrj7YL3W8LBYmbcV0qXaah
0PwZmnX/AcmD08+pIM7KJexSFdYNAQiVUebJttx3Ey3DnREgzf7pfDn3Rz4iXXRlJlpoLxu6Da1E
BjwUPIcyjteRgw4mApUbEgZ4NQNSEg+rD1hLdwa2MjDLcW/DlACSsvrD4lfIpPf9TP/Igu4mJa9K
Eu+hAbrv1doF2unC5pMFyVYIOmCr4UoCGMm5do45yXdwQNq4vbud234zkWrvifYwxZcOCmtOiCgr
41lEyQ52RFF/lYguODRxAilCCL9zd2WAL40La2oIUHbI4Y2zmxotb6eG+9tWN/WjwA57d35yW1hh
qTU7wMOu5RxO9QCxB2COcZJtuQMc02WlW0ePgePClGqSp6Gh8QF+/nxbiOzPZYVb4Q+DeSJEJNiO
DPzaBZPRb8KVhl9oFVsyePKJBVEXRc+zj5Qp7MhJm57/1Qt9aksFDfwbeQdv313JvRuV98ekfVTF
ZauhLRSEjhIswhD+qbIY22vkJxaHiTtPmSgOl/3609TyYa/BgghOvdRJdpOGxXNcSwAVHTfYCyd/
P1/D0tRhe9rB91ixAOZDaV2rd4+3r8hPvIeRxRc10QNzwodpyAfAz/r3Sq6N04WZ0Ta6y8Iocwb4
uafCeOIwNGy6BlEL9EIKCBUeYuKViX5hlvKsgHbMhCekSnH4q9IbRf07BtjoSMc9aG/I0Ze3GHfz
ptaX+ZMS29xuKtxWd7QBvFrVznioT5krcPiM58tmD8+K7xxS3Vb4gGMzE95mQ3AAu/rH+XGwFIJW
dJt8mrIqw8ZO9Br+BbrGVC6Cp/OFL/SDrSMckCExN1kDEpSMvrMx2jrDa9y9VbiroLX3NBi95dWa
mGbhS2xV4QyPsG7oJcftdebu+tzoP0zVyZrubmFCsUWFCeTeflQGyS72m9nb9CRvAaQlf/TAZmfl
YLz0CVbY67BmddTSBDnn82Yqv5BmTee1oIkET+LfGcUPZzzlItEiJQbIyhswYSr6MwoniESgn1DX
OehgCgIPr4HB8jy5yZexVw0Yp0jM7X/m86j8tMcGXV321mAb3k1OCy6h15+Oa6rPrsqhrvihiIR0
LlsTbVJWzcHIi0ke7XQyO8F1XNZmOsC7Hlnq5wf3wobfVhmqvtTzwKTeA/An9yUbHjmr7kum3gN3
POh2LYVzYdK0hYbYMgZU0gr1yCLHHsu9K4us3nTaOVZ+tCJMX6rEmgZkNPgd61HJoMcSSF9y7838
yszkJSHdyqq5UIetNfRzDU8cjWSAwpsPdT0/dtnwGoXBOy5Tfp3vk4UAsuWGTQnYkEtZvz/h0Tax
48BHaPLdw2Wln0bCh1U5i03p+g6FBQ8SdDdNqbJ7EdH++/nSFyYY2+jOx1UbUKRtv+/drt7wkEGT
1icEUEN/LQ1qqXmsSYArQM3wNt3vGVwPvkkOXPMmdOdoZc91Okd9cjiwAbFzkI9trwfYWysMUN2B
CeAGdx6Pj7X0j3UWv+TRWvLg0qdYSzzSv+kM0HW35wkB98ut6y3ud9dcIRdi27W263T06CzKvtu3
TbYPSHDvU0itk679owny1Qrz+3yfL9VjLex6bGHTF4E5zoh44mH2WEX5jZDtg9+Z51NC0MrCslSP
Fd5BqUOHAjO1Hwl5UHhCxjPUkxgBioxqtjN8TRz0ea+4ti7RmWXVMkHh7oVcpl2CfL4tJvk1p7vP
I8S1NXgzUk8YH1S3j6T3iwv/C6wu/jQyW9k1Lv34U+N9CO+8yqumkb7eB0kOlCbAj1sys2Z/vqs/
n/1cW4QnSAnNZYPjWcO0zvdGaQP3W13x6mBCDwBFX0lvDTDw+cbLtSV5bKDMJwU+RYxqz5vgBtyE
O9wZvmLVP8QN+xMP8ZWc1hIelqo7teiHlpM5i3oQafW+5+ratP1tQoGhM+9B8AaUMux78vgYQ1p3
WUtaoV8WmGhi4JT2sZzUpi8GLFiqHTZx7z12FVt50l4abNYUkMD7oa+CQO2HUg+HKo89YB8jcZsZ
Ml4Ula4t2zMVDcNZoYcI7gZACJT/zX5xW2X5A1jHv0jbrHkUfh7+rq3Zm/PKBw9dtvskARivdOR1
VQK9mAXZQ9SLP3U7rBzoFwa5rd2rIxP1UczknpdA6Eo/yDbFLOuNCge1UZO7EksLkWp74THfF4oU
Iarp23wrshKU5arQKzvHv3vQ/13HXFu3p4mZmVaAkCtojKMSr5+GHsqsGbewab4dR2SRl870EvjT
FdKb7xPutwfY0CrgoYNDH0zuZePD1vgxiqo0VOT7vO3/hDTmMBWUz1lL7iSMGsP2six/19b44QkD
DwUmSQ4+GNLJ4PzXiPrr+Vj9fEvg/gVZf5gZSuIRVtI2OrShrrZ+O9abZAzYkQHreTPMmf4OBbmX
lhXLL9qkgZn071xEBLSPM7wEDzObRABgJOmbm5CIOl6ZGJYGnzUxyC7WOLvI5BDnMbCV7Ua4l20w
3djaDsBQsO2Nh6IHz0tBhN4lUbc73xFLv9raAQDRw1ketWiWkwVYnCFVqWr1ZeaUrq3vgx0PkkpM
A/45sgeCurytlXx0w2glIhd+vC3tc4FDnik42Dv4dRymwHvwa/7lfLv8vR74JNhto7wALlq5orUP
O/r43RNj8BsEAX2tGUuemm54pWPxQ0t1H6rZpBP4wMe27sunEuZJe13l7mYyTQM4px62gvpfaBJ6
myIp11wsF2ZUWxVYS9IWQjcRnlrq4lW0Au+EM5mhWCbttQ+Dkefz7bBUz2kZ/BCo3CmlD3JoeKik
0x2R5mvqd08jk+eYVfOY3/XYCa1dRgA1vLBjsJWAkfEYyMat2OfdNNbTFrBE4cl9EyDRqtsoERCM
0rxFKt82V3Al9je0nA1OFa70mQdtYt+CbdIIGebVQZKsKOGK27KOHDvBw/aN0hFSTRz6i77cGJWN
akSOCafkJslBDbsfOjaS8GqCD0QLnWAwSvHNR7JR87UhtZo2IEDPDvyLXLjDwrHSbeV2IH07yQOQ
8STKdqYdRoAD/aTBwYPxxtlMUVxc05L2W+gD5LcA5MyNELP6oZrZ/wNoBDK+o7l1ohv4pFdsU+Do
O2+SeiLNNezJ8ms5hu6dqZMeqamGTzgEVknldGkdMJ+/jTGRznVdF36mN1Gj+DUkWWE61r5ItZur
B68zeF0sObT4c5yXQIdUFL7BTWSqA257dbYtpjE7BM7sb7jPr0SezK85EgNeagKM8pQdRFhfNbEK
TiGW0K3g4zTtGKPVNizceBNrdytCf0+9hF/BCGtI47rzDpCp7koZ/JbK3ObIGNqSaLqjY3sIGqQg
sGFMzSBSIMrbnQs69JbH0bZzCzxRGvGUh95Wtb+97qZoxnbTTN3Wh4U1SHw38OcFm+KQtHnateJ6
Mk9wutnWpEB2yU0F6jhoWVNebjhIzxUw4JsEKN2ofPNnkZae2211pzdd9yvDmlPBfxQy04eunH5N
zn+gCP8GVOMXdX4hCexubr37KZYbWdZbM7qHXqCtYCSmoVGSb8PwGyfMcHoavWdl1DX8lQDw5Vfc
Q4tJtQnNty6Ru3zubuPh+5jl92jzOySRXAVT9Qvk8wCzw4RhbPgm4PMjslnazUlGv+0h4JhEw5+g
+4XjFwub45QgMXlyhu6e9L2/jSlr7nMPFHYIssEArnUCo0JcbswuosNFUnNWYFuKW0nVmwQt38kd
MO7JPdrW3YxY9vAReK9tGv8/aryrrp6ei0KHGzUG15UStwxM4aig90MuDq6J7zw2/FBD9q3Ih3ca
BgLO5WA7w6ASCbojsnSd/MUz2Vfdd4/BjDHXtnQT49VsX4v8VzMHP0ntvPiJ/6ubkzsRAadtxhvt
Trvc8b6NNIQFd2W2rpu7+6jNX2M46CBHeld6/b0AuXnbVcN/zlh0GwDw9j5vd0w/V3GGDeQhA/Da
HQIkuxt6dHkH8j15phzIZ6mijWnkE53hJ5xMd4H3QsLoAKTGfiqC29qL8LLkJ9+GUdwlrnjKQIYx
xXQrongfyAGwk3bnVCVeIK4oANEOIfcirySMzrv7Dn5Eead2We5eNW5xhMPFnuv4OJIphX3JTZbX
m7YgN23WPyBzKNs1vNnrPLsCz3LLS/4D8baZBXvIMvPC3G4HnOF2Jj/KOXqMkCjnhNEGArutwYKP
eTCHBq7Gv4skuefwmnPjYUPqB79pjv0MWmUp9xB2PurOOehQ3mcYU1zWe7CX9iN4IaRLip3S4iHj
6qjFexT+59HyO/Km0prHyNbBtrEMrj3WbUPlv3g8xxE339DqCgToZy/2rlwJ6FCGcxXYFKkH394d
UhdvPeoeSmCdNi1Hn8ZqFLfdGORA1Me/DCkO8dA8Uo0URDnQX3DOxa1b/MuT8n4+IU2m4Toj9a1J
+EGBE7Gp3Ho8TRlfwUN7rMf5mDHvuZqwlnpQ1iOtBZOAmK9wWMGw85Js77vRI5YlmMWMAd00NJCH
ULvsGOUAuyYhkjhkV+0Tqn4lcfHMc3/LM4qvq3+7/XxTDN6+cbNpq7rqqxHeNbxQnmOHP08Bf1O1
+kKiWmHguN0xm8M+29ZghbO91l79VRd4qdpAhBM99l7sPxfTlMQbgOz1c0242QG7i3FSKrHtOdLL
DfsdGKW2NYxKwi3+r26eh8o4jz7R8LnmLSDIaeEQzACV2yGvPo/LKOU+zV/8CviXrRckDSATuYja
TRigFb8nI9i0G6QzwPedF35UIRdfsn4T015/9Yeh/l4lGdxxiY/JdzfDiA0TRC6rfdi5XGxjn079
zciNeWQw1aV7w6BEug6aUPyM8Zz+Gke4n2uUove+3zt33tT4WzYKbLaGdsrqQzdpBZtfkmDjE8yk
TCsn6H9SBzryyPj8B7yFvWwLqXfz2tS5PvkF+Nt8mOtbNvJ4a6qqvso9lLjzJuHWV1S0OthVDN6o
V2FhhuRWVoyU76ETdPqJFJX/PGUJFCyecATd9NKRP7spn34y5tXf47J3MZ9I/2rCi+sdrADNtJfY
H7wbIQeyazuZ3CEb7rWsEuemjwBt3PddGyAWByfRO9HFyDyFiote+6QJDqzX6PtC9Almfe19515c
/JhZDga9Flhan/uua67+D2Ffthyprm37Q5cIgQSCVyDTmWmn+6bKL0S5GgkQIBCo4evv8H3ccc7d
j6tiucp2gjTnaFcety/LnpLfQiC6Ag1d0tM7OxTzPzEYSg6o8Np+wkPm/7ZDt9SNE329q5Gelyhj
933rkz80sUzjc6TTScQk3Lf4FD97CJ4QOLcu9xa9r78b4lb2uI+quDG4wh4Hls3PSPsYX8Iwzye2
FQteVpblY7VOGdDBxi/k1Ew+P+9SxKVlQ/7R4q/C68wXTBjM7G8Gio3ukicZP8/d3NboMfpcYmbG
Q+9pmz1PxdL+/K7ES0oCRPX3GiXb0WyFSc6rQf/Gw4aMYl8riyt7DmzCC8iKEVdYYOoh85M5RGid
e5IudT+GPPZvzBD+Oq3xcAF3kB7bcXQ3epXtEYnpyalIebjHyWp/ZTZaDKpDXFf365qfmMD3FAKU
b99V6FVR5NFTGmBHCVkHKTDHbxEHTRSFCheifVt8PHb11IXUgkTiBb3bpR3Sql0n9c/v8/CYdiYg
y97K29E5/oNTMVSRlHEFgSatXBqP+FdmXHXYFWWOdteeImfrbybB6uBgzEc0Gd24eV6W+zZnsa/2
ccEZHbyi+rkLs48q+O7mr83bnNASU2b+YykK9qHahsjrjHJpAWMyuvi+RiRatzVKK2Ne5UTE9tz7
NkkPfsQo1JR+RxHMycPTHQ47/F1RuVuvH1Moh00Ze+5NqLIUGWNHxNqDp5U9EaLkWrrmn8KD6qKS
qF3NAomVfLPbIQwaYOZZMbduy0EnyHEZlIN8q5A4IB5bhJUNVZ/1uO2KfKjGdjTDUqGYMDK2mnUk
t5KxNEkwGo/0ue265FNR8ZIiX6haxRw1WE3n5gU9ZNaWKW0ynH2OD6/eJ2LEqJgLMZ9FA23vnskU
o04TtfGBp2GNKoJhXN3SkS663nAKPo+LaNo71/VpVfjdL8cheB0qVEKT6BdGoy1cySCK5KbIU550
FdxJI7vLuSu2v9uGlssX10ewbrjYrMVlTFy8MIiSEL68VzYZiva2VVvPnyaGkuWp1NO6mTtnk3DF
GZOHY9J2sTq4doiKy7y5NKrRBkrJs5ulQwYaftk/NUDHHNNkYgmq8Vb6hqKHzlaipw68gBq6X8J/
L32Ooxfihg3zOJUt0rb2kozJ+EF6zCC1lw26wAfl97Q2DKPlQDDyQ9g5tsV9gbS7UI+NTvdrt6Af
7dF2zG8HFlBifshR7ujxO/fCH/ohD7yWji79aWyQDlyHaWz/wsCydSc9xN38gc8mIHUG/Z9bRVtJ
tqrBC28rMjtEsAliMInF0FZCgYui0B7sqM2aI4zC3FQwPU/0liVrrk4jLCtbjTq9nd2ji5N/KTPi
8NGhk9Nh1Fk0lFbDfn90ztr0EhkHkCwl08pq5F7m3cks0zbX6Sx9VrYJzABlwuT+GSE7TZWd32Vz
SPdk/SccjQs0IaWZ+r1Psv3Ai5VO9YxM7ofc0G6HbM6ZsUIYzZCUFvax8bytGydV7gqlK3QycnmE
S3wKV3h5TF7hSyP2e+3ZqCvYPbCja7bYN/SW4uhuEHD0tWvm/6053T+WNlZrtRUdIvzwweTjCaVc
gVc8dBGyG/pkv4dZRBxXmG1NrW3O82MntZL1/h2MUOLZiLebQkRbVk9D35BbCndxWsLrhv9HoASk
PUfIbVoOvtBhrjefoxQIf6PrjxT1MRBRGrx48UXMS0f/pOmKFSgFKfvZDK3D/tDT6E+XzTTc6Gyw
0Ym1aNc8od7CPzVt1utaqaTtv3P+E1LyIcHxJrKuGeoka2f2ELu+uY8nG12gEtt/FypGWISDudoi
MqKoIFDEIIgo/dxdRO5YcpzXuElLJLDSHzgvxHBskkwh+Vjl9n6aV/4rYCwaS4kPU9Y+btjfkXu1
34tWz9uJsyx5XVDskR/amKFWzXm12ntcQXtTjsWU+TrE25RVEcaM5iTNICCHizeeVEFY/rUvfZ4+
4c2aOSz5henLHJ9icpI0wqAlYKq2d13S8fjW0h5PrFes18d9ifFygnlkxT1dGzIdRytmX4smSqZD
TCHwPEY6kLyWM/5urBoTRNfdjiMdKWzNjFBn2ydNCfKkCPfSk8VUsJqx/RBMtu64TQdlnpEXb/eq
34kVEHWSZDhSQZu45pCC8ZJH0f7R9qZoatylK7wALI/fv5/KR1iakNLeRYOOL0Desl+TLXSCidey
tTQtabYTjjjInqUsOl0Vea8hBmdJnJTwLGV9uTdp3Nz0YdH8hpsC+gLn8Isr0y5sX0YNZq1Xh9DQ
ejUjEjUMHSDizxSGrkvfSUNqhutnq3kml/UOry5dL2KDfRFSSvJdZmiH7ZXDv5BVslnRrgbYpXmc
VknkZfyOaS15A81lZUZm/u3L1mRAPLi+5ksTY/r0Bo+syqRHvC0H1VURzgKy4sVYfG10DWPJsOwN
574RIz/seN9VxbqWP6LFdX0P/ttWHqlt/HCRxmfPiv1mUx41VnPsUg6gRRCgRIhYz85jiykJSzK6
tXDW5LF4BTaoWkjk+h2iBSqyvb3yaIxMGZhBUwtW5ZX7sYx3/X0OuKxp977sGvV9SrvN0vQdVacL
ABd0vPf9c0c2E6PwW3/fnVs0r2Q7pvhs1l8kWpPOl6tjc3/rvBFSlR594cUJeSOAgT1yPMR9iotZ
PRdic9nVYf42T0bh8DzbdXfFzTYgCbueXdKEO4q+4UeE4ArzOmndgJMJ4PwpAmkw5f2WLRuy291O
ObkHQrU0x5FFyXyZxcZUjqVera4rnac5+21a0aqHmCJi4OyhZ12uk8vWFgZ9FOFCxleEcnZLEZ9j
Wpj1ITVzNP5KWp+ru0xRAxBslIOSf7Rblulug+BEwVgQxP7eRHG3Pql+SOU9XK8dPSO3KFPXbUlQ
jH7oN6Iy2GAi2vzdUezksf0udvuyaGxvMYPmMesusluDPmmwj4ko4XWw5GA0MmZKiycjeRkxhFxo
MtD5DH7dJleiW/StV0sc9Rjx4LRw9TxwZKihEsf9BYAx4NpFc+yqywEWe4rLu03U7z4ZJvfEdI6q
XpG3Kn5JweSQfwTWieScRgxowbrgdfwSOcTgXcn7qW+/LBTuESYoOvfeVWbmbDnHkSX7F2Kz5Xpu
tFyTh3F3Jr5B8bV/5NM6ng0IGXuHHSGTn9ROWfNBlpSuH8QHiL9x/kYbfumOih3Qm941km5LmcX7
Qsp5HKPhIefr7v9EqCylkPPEI/ymdVOMbaoq7sSW3bbNmISvfuFaXFaaw9sCLNiNRSnwWfXHUbUi
/5uuWxO/Ytdu/NFi1raPJI7y6JWYJG8u86C65Vq0ab/X3EoyPinEOGCJhBoSZT+lyeBWya/djqvU
lUiUVXs9ObL7tMpNgcsOh3tEzmtjyKDA45I8m8ocY5wF7oLWRywdFAgqO4nUZePJQ5vN6kzKqK9H
kuvmS2XaARGhngzzvZazTIoSLSReQ2earTjWIMjS8W0at8w+xCNBLP2uZV68ep0gqy2Pe7m+RnTK
8dhxEkHK2WayQy5ySnfgqzj+91utpinyAAHTRYF1FH2H/yFlZrmCj8b38q2d7cV1RgW3fsVkmghd
sg5n6AUxfd0Kccf4fRKIBbBpVqEdNaOHhTSJrlCVsvUfXQ9pyXA3bs0SCkAyePDeNV40+r50S6DA
/ghub1pxRSfygQCyoGgtVp7iSOSZVTDvEKKBf0Z2GexN7/E2/EzJ4uwx4b2KK4xyxl+iSawdxiGx
3RWYl91a0ngc7CVXLm+nasgG0M8OIr61pnkcb6fIhD29BVPN0zdCC72RclNNbJ+RqtytQ+UMgm3u
WDR/l2UORmfho3cYtV01NKoDoU1DD/QY4yGDqGUFX/YwJ1lDr5KKwj3GSRc66JxSIxV0QhRJcaa0
o+7FscD0w29gTxMrRhRl1u6YDmPbjbir4hZIRz4NYzoB/+4Xd2e1L0SJkZq2B9LFM8EPtq7FAUa5
DU/iN4iBQoXM6EPqi1WfFFMRkFg6rwJDkkYMiPxGUK3BflcmYmqTp9bt2tzaNSPsgtiKbQdQMM6Y
Isa+GOq1SVt6gZSRLgfACsufZh9ofsGIOpB7lHWZ9djvk+9wjyPt+NLoXc61SKCGfIlNIuhXGNIo
rzCGRclJt7pldzpqfYRekpCEc1KkPUCSNu6Kh5luFJjcGm3pgVIq6niO6Ql5aGt/3PEaIBofLDhI
6iHW8iTa1M5VmhCZwcRn+vY6kXR9h1QDe2XTAfGoB2nm7BjAbDeHQbgJb/uwYa+EWIu5MuqyYX9q
UOceH9C+noPcAIIxH7bQ0OIVptZNnflOZPtn3Rnwhp7BzVs2eEXXnwSmlOQ4dWmzPvccS8Abj+Ns
f5HxnsZHYbE4n1FdB3cUjBwaTSkjowMme7ZCoE98BtQVCRgRbvmlIBU1NqzvAJ327R6OOBrXciRt
c8yYsndD7r05U2RmmVMLF+bwAKBreZjaIPqD8mlcHI1AatwRF1xkamaR8YIi+T0nlTEYhWXpJlW4
mi85sX/GTWf9AdwxFCaYDKYVK1yeLv8ARPXdEUPM6ktY5Oh426w4/E5y5C6+Tl2Uk3c/RQV/79O+
OLNpA6AKUE0cOBcQwPhABbsTuEaaql/Gltedn1KY6/yyd8AH0Ep3Ao0UjSUCj4bxfmkzcDh2ijKc
18vmazvgzPjIHOLK33OHw/EHojOxvJYTzyUSOrA99bUOFG5NWSj2Q7W44w8NksSeN+STYN4olHVP
UKf30zvhbfqOpQU7iJcrwM6ioSq5d/Mgmn9oEfLNW14I+2tpEclx2Lxww80GRupbOQ8e5nb1PAOA
bbNc3DUbxuzbPs1zgzGhmcY3nw3AOVgyiOQtcyJoVhZ9aFhaqpZG269ehnw6tbHuGxjYiXQnBvj/
30YDxZkX771pSpj+/QKyBdrWpYQGRz1shVyuG77WlU7RALUHauQf3ZgB5FdIo3sWywBSxjbbeQwr
v4ema3tK4s3Rp8Ql4A6S1ObAQrMl7S9w1e4zYBdO/5pC7jd52Iq7AXKFzwzL8jG1PhyZBGiHxFDg
x4ksdLkWBhxDjEyzOYXGnxXO3IFiQEpLWPprDm/XMcOf1Wu257U2AcZmp9AwulNo38ZuoTduoAVQ
ytg/TVAi/NwY5dAoRCO+EEqje6kKhdbhbXgdmwA/Blyxf5nw8pJokFO62X82PtgDSrBGV2a6aP7S
LW8/W5/1x4jPKxYStx8j2SZ3mQTMUu64ea99XtAVLNKQ0iOClextxAg9j2OC+K4wM9QVwiJbiaJo
fuHjjD67phgaoDTojHYjcql9skNaI3W8/EvliEbsdN/GN7Ktw8OkFn9DeIaVSk5s8McoWWyHi0Ho
pBL5BG6OCVTqQiDNwqHgKblA3Z2eSWLbU9JSfSOzWcEcmQ4/9Ly7Y+uK+dC1+GvKDr7gFugwox1o
L7+fozDkfQUImSAzVPT3g1EQfyVTd+rGDVALMv/mg5voXDNMLqKMtx2bhh6wDmyLiR5S3ZMrgfPg
DvBnfAjJN0i27vELW4f2gGslvx2SOAbg1dHiTzdkWFzTOZBjHA/NES0w2Qvf2/ah1xkCKJOE1wP1
PS/Z6vbLwmN/aJUqDqg6HJHcKVJareOYdSWZKRJ/pxUKRtRZhR4JCgVl6Okw3U2YBnjZLJ6dLyNW
WBFbwHEF1rSyQLziYRIJQMHG589YktMfshNtUeNIUKoqMhY/ppHM8zK2mv9uI8TKgaS22OqCUqpc
ep+X2CdG9EQVVtY9ZEYva7EQC2YvmX5FNApX8AfNZ9H59NztuX4cEK+3HWbELdb9vO710gVz8llE
rqh3G/8loCyOesLn7LXDrZljcMbamVJ7BsafQHvlAEWA36UIxy/1JnZAUhq578gxUts9Lm+UcCLK
Spy6eOWvTJHklg6tgVNbiVDx2Obxd6EpcMixTyGEVbA0wjOZutqi3elukZx/hjzoa9OBb5P9wC9J
FOKpbDCk3zXQBR4Cou4uYke+MrJOwdYqpNVV/dSKq014/BOQvByrZeLiT65EV0E8GOoVW8dtlMfm
McfG8kOyCcH4EdIhKOw7LVWhzrr42xYFtI+VA0L+73oUV9oyjAajC6MIz48Il29dNNF73eb9XC4y
s3cN5+Es59GCW8CV/9TQOHoh1HFzzJsJHCsC/mfQOcqtJ2Bv32BrMmGUMdNyNZjDTuvQu3ub0enJ
dWkLNBh0apwg9sbp9spWyPI33AU3aexTiBPb/Tbad6icgPImKZ7CTrWYgCfaAcJX8bHL086WC1pW
qiHo4dbky3a0xv8QBopjAjAG24LOzxmM3Y/7Ln6JYD3EaBLJ392c3kQOrvre5baCbGE9bCD+bkjB
tkrjfr3rrAI/vEfvK/6ZQ49NhaBr6mvH0P0xQWRUtbAQw4nYDMc43dGQC49LueQmOyHvEiR4pFD6
TGSYbmbFl6OCffZ+s24AqGKaS5x6+s83Y3QPU+33rLtk7iu4lVy2sSMg+nNyKPpd3iybTb7zXLbH
kHf2PuNFAkxnYLkqydSNdZaSuMTmSWvDh+nO8yl7n1sw4fD0LCfA38UJ8aPLYzbu/lxERYtdbR8w
DBXryyRR5rsIC8Zob2X4y2mxHQso26uQj64asZ1WfENnRkoL+NUXEZ0iO+sSIqYYVyyRAMHC9C+e
tpc8oINkS+PpKIHWvwoV8nIWQHRLHIQN2HWgqckinhNctEeSgHYvdy7j9h4A3ox+FtJN8joiRit9
xNW96CPST38Y7MQi1AjSk+sNW4YWP7TdO1iDy36TTNADJqk0OXtAd9mPlHRhvxEZCds96ZmPfngV
hem4dpmdY5CyjRfPE199c6XoXcJ+DzuusGeL835VNTjBQNDcOwGCqvcRUkwAp4JxN5Rwio+Ijeap
6P/kGuPlJ6JjbTgsaW5w8skk4CPKW2gcWmATNwvfAGBgaEct6R0WGd9e8TsYksNuUKfLIN5ocAaX
i+FrfJt7JAS+MQok6RJ85DHhz3ZM21OYR9k9ZRET3T+03cPBSLJxQU/XCmZK/cbWpAwt47BMFk94
i+RTu85zvJVSICLmDaIMld00EJ7s5wQGfn4rkVLR4fI3hvbXhjd597qTwPRfLjcx/GWFnVRbxgXe
sn8js3TAFO/Q/XIs7JIltV93QtF9kaDjxM1BTx2EBrZXpywv0uU0dp3uEXIIKLKrphaH+lShy9vs
J4tNZniSe+P8zVQQN0JAkMjmdhFSy59I413Ybwfhq44ATqupeR5NC8VYOY4qZ1jBpOPR97Ld898D
WAC/nTBKhRWiJIKM7wfCPDg0IM3ETyeD8gANFE8122eU+LW/4lnt59OOWoEAzbsGGZkCXS3+FJoi
QXcYEzzPAxofREXTdCTvc2QG8H8hDluEOIXJ97+AYc24DNCJhBz8mSPT/ZSweV7PMS5y/Vb4BW3G
F0UYFk6jNj2e8QmgBqaOu8jTCX6maZr/IPrODBffYMhsywi70vxB1Tjwu3SKo/0dmaPxck0mv6oD
Hgx8rBV0pXj68wL/MdYTw+pVd8gmcJeM+I69TUuMk6nsRariv6TYl/YNb+JkX2A7+26BF02WLpcE
YR6QKWQoAAMqnYeC/wwgu4a3yW5tX6crtrAnsY/Z3FbJnmEvibDa6FPPC6cORZSF8bHRKAJ/xJRD
BmAExZxA4EFtnuwYxvJNgXNEE8eD7UFPXrnXaka2Xr7p1XwvrmgNoops4j3Zm9Ecxob0I455GyWP
DDTNxEswn5TfIpon6KOjyLI/yglVtTildZ9t1zlLp1SVmHb3COOJavr23Jk1C7+tBbqLKZ0bH79G
RkzbSTLHIWkG65btRz9K0ZwCG3kHQCBC0vMbohqLETKVlPWXSVJvwQxvq3srcqIGXUVFRsR4HozD
zNj2oVgvTUs5LemeInJEYv/QTyBpNCDROR8aCq4vBUUxA17suzE5GHjLTHqvNuIKd8UHCJHe0Uik
lbNjylvlP6IhILiklPFKp+0ISMoCxZj2LO4/pTSqg+7WCryhXWiEeMB0bVyALoVmmHSoFNkADtb0
RHc4qXeBNzYFzoLFE5KKSUMjI3WHbCsAUFv+oIoC0PoZsjsNymCnHV9MLWyxkVCCcs+37uA42/JX
pKEMA7CJhW39u44gfHoEorLMT93SNflfQMeFfUn7lqZvMsZr8qrD1sfPOcGaj7daItTsCwnvjffQ
dA4GQBcCNnxOa5Jma37rtPXirpd9nt3FbG/nJ6I35G+qyUt3UMqoGeQ8IQ2p+lFv5ja0eeiuPIFK
5alJtfMfYdOyAwtsGIjubcjBK5sV6QZDSrh93RXMZdW34Du9k5Lt5E8ef/tdTgDsew6avwkLpB0q
gi4sTzZ9mmmbsmOCYl/3VRjHOhBURcNu56a3kH5oalJnzxCsiAJHcUbSplzRHBUDQAU1vVSLNt+q
GIU1GDDeDv3ZBfILtl0DSrtG8TDCqtLfmXTZ8vd5AQRTMj+E6TBv6+oOyDgdx8PYB3IHVQR57pSE
VKZYoBOr2zjyn0O0Qp7kHTD4w+iwNzXRLl4oeHcUjIUBjHHRPkcCJw5w2CRx4HHGGCshtIbj7TdS
cmZ4TwMyZzfW3zg853O5rTBAXoCHUXUbkhzgzWpnOgFYbZK1zoKDGNEnOgIsrkSa4qIARPa4JMjm
uS8A/hePegBKYStmUDghHrBG8WW4QzJlFlA9pknYSYWCsix6S5zwX1rhOQMjskKXdx+BbYCiZrdq
qiGnck0Z8RZbVfL9nKrKoqbrLp/kji1DYb1HUXFHIETJUN1QkQI/IxaMMftjVSHIEwBPJo8K+q+P
QiHI40GAhJ6w5Rba1dBwjNAGLgEDI7qmkgQsZJNACFJOcBtrHJhpG+MYU97xzyKV/f4G8g4IsAkw
kbFQOPsqYqo/0bw5PRaiwPeE3Ya7+27nY36i8AG291Ch8r6yI76dm53iXr/pOz6nd32Gn6fEomyy
ZznGUSibYTfkxHDPgCVrDbYaoZz7oSPWqGs/N/HHorByVqIz0Vx2SbMlDzHWK3U3L5KNjxOhvLtB
6sUCQcYAxcJ9U0jaQJHVTvpPj0YTwMkewWCnaW57uLfnGZsQGGetbvgq0uwx8hCjVunMHfRNYJgm
XU8pml6qdUgHRNNgjMch3KfZC9Oc/ATRP3QAaXTWlMr1G1LsItiGym0UcVsv6dxgz8j28MLyaZ6q
ndO9rxpgf1kZ8JSScyia9KPjDIFxkkUAPiM4CaJjisMcua9zbH+M3AB3khqSI15mJsi+L83QpcnN
NvnJvfTICRUl9k+E5TPcntFRwmjPn9Ixl9ENxlS8r63vGnvYW9p+7bv3+gBsuyFlinAGchrVqvff
OLa6psoYfuLDskpgBQj9jZOD6FHqfW0mgz+Pwjz8xLVn+kOT4r1RZIBAAjJlAuUkOElIG6XZ9oqA
kSkOuDY8r1HIsf3LmnllV3xqPdaPrpN/mIrRAQKpoZirLkv7pHKLDWOF460BLDIA+6uwZi/dJRTp
xv95Nye3WyY57pWxBW8C6XbInnKL07CemUtknYOUsbepz7yozQTQ6TCFlt0yNEiBYO2nHbfjbL4n
b0qyCeqYpJ/zSo374PANA8c/81hlvuTYqswrLp6kq+WSKfagF6iRKoXZCKz3gC8gkM0Y+rob7FPV
kAxOnNIpIl+5msxP3AU0PjIFaWeFkPGtP9BV6NvNQydcT2vkVQUCp3iAjG6IShfv3d9N82koe6lD
8bhD+fgH9YFYfnhmEP9brekEkS0ZcjQZyYKjrWCyhkBMB9yHPNMBEQeAZ9MZEt14ISj3VQ6JcXdb
kgUCJwOOvwPbG/s9ta8xq9u2MJ+4cbruCByZQV6XRckf6VH4CAWpM1l3s60A5CsEhBXqdkE7DMKS
HKwQtRBblBwG5/YF7RthuUU6j53OsYjC1zIyjAEhzNjIsIjv8gFnvBKXKZa42lycDLyGVqHbMF6B
psfzwkf/EEExmFdD1EMth35iey2wOGVDvchu2T8l79kT0tPl30x4wG3lDAfgUMUwfK2/NjCm+Xcu
ZbqVHo1t8JduFro1VAiJ5dX2BckuDeB3kGb7EFVLZ7iFHian2Qu8oyAiJxrkiDLIOd+1/xl53Etl
VEyNCaXIWtPceW1m/e5n+EtzzMy0cId4AKbssbqC+wXrvQLw7soUlzGIe9ZgHB5LaM83+Dod2aa5
OIyeZfKnSbcA39YUT3E7I8YNxzMQFgHZW4OqSG6juF6o7G2o/w9C9QsQ2Dy/gaJeVbgidmhnEw4V
i0D397zOryNFzVAatu1pDRE5DLIFcW2i9ICWHejxMepAlRTpRxf0J/H5egQ9sz2TPituge7an65J
ikflSNyXZLfAcnrSH4TO4uM8J+EEOdD4tCuk7FoDrTzhMSm7qEirLg+AdleQHVCsRXcbZCpP2bKm
VWQgmWm7AeT9pDeKFg/9jeJO7ARISr/Dxa5frB1sLcXGb2dMNrRU0E4A7wUEopx3QMTb5R0iqw0t
RM6gjzAbTtTq5o3tQhxzEo9QD7NQWuwu5bqkwDwmJi87x7ARCz29K1LMHyLqfTkzEWuwbFOAqpcC
LZ1oXykbR5XPga7xVGaVafoFEmp/3WHCKbEY73UD2O+RodjjdYamE5mRbfNfDL//Lwzof/L+/IdX
LMNUPUyjUYf1KE6w+J2KY/JODklWsUNygwm8ZCXcmTd9bavmNrnNT/D4HdhvXeG8QSr3f7E3/S9W
U/4fjrJUUetBe6hDI36QHI+jvLWQ6v3/jT3/m5uR/4epbEL1R9G0nB9jnHqHDJpS9IdOLWScaD4u
JXi3D8hZ43Mez/ALS5xZeoQR2SHPcio5FMentYeqC/G///17+nad/U+/+P9wo6FEAvXqAbbAwi2J
Oao1Z/JxwnUNaDXBQlUCc97TE3LjETZsV8G3CqoFWVTgeaftv/xm/hfL03+GVgu/r76N/i9n59Ub
OZZt6b9yUe/soT/k4PZ9CJrwRjaV+UJIKSXJQ+/Nr58vqntmugtT3YMLVCWQKSlCQXN49l5rfbsV
YcWzMffTxJ7PIsLPze7I3GEetZ39vz4Hf3KC/4iubptu6UzDsMOVvp14grEpC18rcCLssrRCIf3X
b/MnMTn7DwF2dPTGLSbdCtEMdMxAWhk0iJf/zQ9xP4z/kBCrW2vswFVa4SgKTAka1X5cbET97yYQ
/NlB+kMCrW/ipqjjCLgRbYcNcZl95MoLNNp/B5P7s8Nz//d/+AC9pvW4GW0rdMwmIBCKfZqM9b+5
mP7sxf+wlEQz8qlFJR/GeAE2Tjuy/CV0Zf97Z/YPK4Se1QbWXI6Nvhb2RvR0QLu1evrXL/4n6XD7
DwuE3WrFBAuAyyahMfvZlel952Uv8FkRBmiT1AMJctpSvVVf/vVb/tnR+sP971hzM0yiIC2tzSRX
hsU8DmIwHv/1q2v3g/7/WF7+iLAWcjHscYnNcJBRI4JObdzKY0iWlX3aRcm2J2qcuMffWHf6FW1u
ld+1blUj39alER8TU9bxs2k2beojOE5K/LfT+D9+zv8z/qpuf/sVuv/6T/7+s6qXNo0RbP/5r//1
XBX895/3n/k/3/OHb9l+VZf34qv74zf908/wun9/X/+9f/+nvwRln/bLw/DVLo9f3ZD3v78+v+H9
O/9/v/gfX7+/yvNSf/31t/fPIi19mhJt+rP/7e9f2n/+9TfNBuqrk8P5hzN0f5e/f8v9Y/z1N9JL
732fdvF7m/zJD3+9d/1ff3PMv5iqaqro04Zw2BByvU9fv39F/YtuWa5rM3heUzXr/pWyou7562+6
+RdN1TUkOwAHlrDvhK6uGu5f0sRfSAwQGECA40eFMH7734fin07W/z15/1EOxY0wTt/xwjTs/+nC
wr+K0RzrpUsiyjV4w3vc/R+WEjUCOsH/iG4Dbq2V5qUXEyQJ0qTdpONQvTULYsaClLBPblq7WNc5
KYeQHWV8REgl5jJKL2eI/IvlDg8tXm56LolxMxVCBjwGL8M0Hcqud64TbrXTPFdhrWvGQSIAhNn0
y8Wmgci3arxkYuy0uvzI1dU5pqazWbpcv8025E/awKeMvslmNueQ9M9rYlU7xX6P1tHx4wFfbXsD
u3tp0iFnZ6d6UWlx5/9aLEBTlnBegBjbgVFjTxYW42xTSkiahzhBV050scQhO7a4sh8E2vumIe7J
Jt/4TnK3SpMfwxydoNZ9o9iA+yy7xC/Lsz0j+meLxg5KJ8lYsS0sjdmfdHAxSTeesDW/Jg6pkHSd
yVXt9SVZNxautuPk6oHOnpbtZLqpayqJfPmaJU0pl5tbT/oXmow58d8tPqBom071i+DZV3e5sRVp
hGQ+zjgROnz5ssew2hlYuUT2nssGA9eMXKgX+tE6tZE9ep29EAAx+gtKfxLIsvolDQ1RpPXzMvnS
xaAHo7G2nhXzUJ9GjqQ1KE9O1zxHgAaOWUS4YlmqkxrZiHgBBqJrBct0U9kLVp3U11eKGfrrW/wU
QHsNghZFXYd0U8U2plXiWS698Z5QM05PcR/WLVFRQTpbXGgzPgvBcAFsgJQfmW2E2Ei2mM+STdY1
VIBRrBIhc3+0bb1Js+ydpve6Gbu7cV8dtgB8fY1LSOo3o7M3FIM4IfoVTW2Y95KilpIqfRtMya63
yq2NSPDGua5LZ3XUyWarowzmpnT3Q2G/JSkhk8RVDzOVPqbx/Ewbx+MszzcoVnT8R0PbaWrdB3oi
TiOciQ/uj2fDzfaWobYvTVYnvkX07VHE4pZprnFolXxjF4E0mvpHxxFP7uktYWrRexc/NGnzPOdD
vJfDs63q8kOvSIWSNGbm3/sYR+ZjSzvZM6Shb3tjYABTV3wwDRBzcWKwo4hoxeXk3JDg+oItXxyF
DUOIN8JgMjDWwOmYL+lDZ65c5LFIHrqVPAwJhwiDUbzuijWrDwp8/E0uZkraUk7bjhEJicuhZu7M
K+bMTETMwHRlEKugO0hGwmvb5WX+MzVanU043lD7rtfCSdpMcftraKcL8hO2CarTltCDiLC+po5O
H1mdgtIedozcIG4VYWMpcT7XOsbwsd/Z2hX77m7Q4i2X/qZs+xZyW/fcYKDc1Pa0E1V6QA6bjiYX
aO+kGe9hf8eSR+IYk0ubuEaQ9Dk4zsbEkxcV1WYYhHtY6BmqC+9vi5WwW1q/jckAqtEd3ujUMXK4
X/Mflk4eODLVbaZEJe+gzldcKk9u+VbYTGYxEvlsyI6yzl7lTkVUP+r6rGzi/tSxMIiKIjdr2q3T
Ku+VoRxpD4XTMiG/F/RLBrc4FYN+WDPjKtOJzNHq9pteEdvaLfuNci8cYZgRF1gYPla1r6uU59Le
p6I6zzreaMxGyVaJAZiO0yvskXanpZ042KK5YrWJT0kOcSdlEtWujrb0tqwzUsdjwQD4sOPMuWK4
RtPB4Lfbzq7108XmcR2U/IgtRPsQbWOTn1DZKMzrzrATz2i61U8cPOwxm6l9lSPSdhYF4zw8SdUv
hdZeatEcMiGKS004j05pCeKR3MJGWaN+n1MEGLlJ9rkjOWy9yN79vtQI9Ix6OooEl1be5htYmpDh
kk9jSIiOihLEHbF5L2ZYZxXpJzl0I5VTLnw09xxVLJQTcKTZZQpC2t4kVnCf4bVOGJXroXbzn86g
P5Zl/aMl467P2bk511b2c4h7krjIjx4JbdU4VBg3L6ThmEPlto6ny94MptyhCc2adXTq6VwacX7s
R41PLskykzHpfDlwGgyTIB9YjE25rPo+iqPXbgT4OWgLN088FqEL+9GM08Ngx/gxuuhztNcv+g40
zqgCYxVcEd1Uh8BbU9y98ftxAR8w2lrrAwfY9Nbnatkk/5Nl46zTrz6Z9rOWk7jQHw0O/pZAEjYG
Ud3HvH2YeVMFApVwQ9cHF7vhRRkZCYspEV6sLjwUbOcFg4xBlbzyIBgejQ5BF6vtq+L2Oz0b5k2s
Q0/p3WmDd1mGcNWei7u7JXLmo1Aa1xeNm/pVEz/E6aheljLrPd1Mycdj5j+v0jqrjmx30WhZ+7rN
jrnWeEjP82dmMNrSdGqizJX5qiVlC29hjr+bJL3kpS/HS29W+WM70QzDpzwfq3x9hOUZf1kFAvwC
8VuPjD4koXBoCRQfBpQTCG/Tre7TZUekW2wR0rp9bmB1t2I5blexIhK5FiGhCmPP/Q+tiUzCMyou
mrcIX85zj3YzspUOlYxnhdCbaDdq9s1pyvyIr5BW/KiPe1DwToCklu9MWQYTAseppo/vNaNlM8Nn
anyNYS+vHbpfKJsuCavKNnd2S8MhNtSPZNHK5zn5ql3F2FhtZV9gKK2bJE/MreY0SxhXlFTY2dG6
suyo5KV6KvGrA2uYhh0LlXFkfgVMgLUPYS60R5Jftyxy3eMaG1/jSh2A4ceTA8kpldAPp3/Rz7bp
4nSsHjEsrxfRXhutH45TV38OzI8/8JjD4dvcGHqghwSsP4r2+6KuxVNF6s/Qs7PdxtduaKxdOTLu
Si1s3BP3lE5ennloxI9qbAEtUZQw7Qv7HLWWerOs/LuRlO9Zg2dHlQ0mnWFyQgOF7t7Of9JtV7nm
3bIwmXD1Na4rT1Hb4YCY8WlheVvnHd0cfDnEwTY4wNu3nB5rrIwck8rCHSLjt1SvW3+BexkNMVwO
AQipSQw9mEyBs39Ymi0mJoExSe88zo5y7JY+2w5RpWGXak4CBr+vtzWykLuswFLUj65ch63pDNWx
d2OWMtl5Um0JI+pCuWSGcZsUpzzgXYqvpn1qO70MUnvc4oIUJx5g8QFrSphyneDlljOzamyPA7kR
BL2kqpyIXT9US/VYFiv+InkuHPFq6aUXtx8ZigEmxV1vD98Lab+xTcpYNgiD9AAGRqZnmF9pppEl
aZpnvPJkeh2YQ+lgxpvVgH/fJb1z07E5mnTPN+UEDkPaEEpcs9BurqKz+RvjU1E1hieL+alZ2ewx
szO6IN894pqsHutB7w6lCUxUzWfUA+RRP1MyIkf8k5VOL5be/ViRJg6RGSU3V3e/oyXuhNSKBxh1
OVaBjuR7X0QB6TJu3UkhTE/+a+cqqeuhxeGZG6On0UrtGw/wg+FqFwIY4/MYx5eJfeKpbdXhKt1h
JIe2rGxhTZ4BDfO7nWKoLwBDykAZTcLLsKdveMo+YgySb24J3CMZu/McW925UdL+XCnrp5HR+54H
xUePbB4KQ9jYsTFmssNsvIal8THGQuKReJhfI+6ITVnM2kFT8pdmGp6J2A/+0CABVcujboMNcTXW
RyXHzDZ2Xw7H29etZfG7BacrhtNhs8qWfTsUXsXy6vGtmFEQ8VAcFYW9JPrhKR3T2Ss198UtHZON
X/KDeAZmTdxo/aJ+x+Q++UuC79qSZsLuE4+0Mz6ti8m2nA4FcW40ZjW6qal6mfr6JXKXrbDMszav
2WtGbl3NB7+Iy/4ItkJnoOLMtj3nuVKyjR5RtC6xqN5dofk8lL4wWRD5GjGz3buBJcahei1in1D6
Zm1jWKbTL+yrSLNieM2L+eQ4JpIJBRI6lX5IS+NnlwhYQbq5TZva3Zgx1pxxpc3kYPDxbM2BhT0L
z1jkm6J06e3VtdL4hKsp2aL9IMMTZvD0WUMVrGtCAl1r+0mq4oVwlv1A2jJC3NpQV/iDvjoXZcIz
gTWmTLQXrCdlyFDuM3CUc3d/YEY6c7oJKwW9wWY3ppwgdvfWRz2316izSSJFVUZ6kDbFowHkAJNj
9JbN8IVi+5QuxXOmzYdcZM+065/Y+SXbCIfNyEQ8JarZGLFTIzF1suzhRx8hJrnQtmuu/+8tV4Si
K+U3Euao54qUj4TPH8wm7bdaRdsTMbcGPcsiJNfR3hLgVFnl/RorziklBLIdRP9sTe1cbDQSXqFM
q8xboV9Ar1TMg40CdAXqk2xMBTG/JJHu0RiOb0tFjInoDitOo09H4nNqnxpegyzrlbkYScU1V4I5
zErv4kPLI2tbQCYi+GeP14ImdFNnCrHLdbpNsujZBv0qytk+ljFuwYZTbCmp4xuYix6t+x+tPn9U
RJfxWmMrcseY5MKQ2N/qdd0hVAwXx7WfG92psLHIqwQlGXAFEhubzb3RTNbJHJcJc/RQ+Toe9HCA
O0gAKoYENEe4klX7nI+zEgqtK6/VaB21vvgwcJm+Isg0nXamSbGE44z9dB2tZ0RBNu3Kj0noryQy
+QI1RVYtr9JK3msAWy7BVTwk5ltE9GmXqWLXMZBwsmf5JsHzk6Zzk1AgyU40XTAzbDGOrod17i9R
XERbZxrxk+XpyXCJ7MQO8T+3HIOyZdMM3O+SZYPi6cPUkRxHTx1JcYSm1o77yDH2uFJqf6Sn4/HY
VJv7pX6qYk33qzIaWS3UfK8XECGchHKH4jD1WUrmZ8UqvieJAUJKSd7S+5XZlMUR4/CAx0PL9p1a
tQxG6CTxc9BWXauTbW8w3dcJJipVrZWPAeKJzhPk1bI04WeTGJ7LVhK+RVUrFIbNE5KbDpISl3h7
vmNKARV4pLdHDAsHGdG6aNZs2YBdwqxoKPjvc1PuXXX0lSxPnnr5vVzsMcADN7L0iQuWy2bP7Pko
1KRGTjjt57PSMLy6lqK9dNl0cGCwQ8asTmU/TWcZYweeMC8rFqFQ5IgkUK0RXP7U9teeBN1Rs5Sz
ZkW3AivbxV5L5ym3kjaI7qMnapG8p5jbbxhB880Uufm3FsulV7C93+Jrx4u3TPZJR0Xf0D17Z6yU
iSjay5tRz8PeAtyHgTZLt5FNxLCa8KmQjEmPFuttr1oL6CzazfVEoYFiflWNLvMNg81Cr5sQa8iD
7/EonNs+PbRztGF0oPXddsttzMWSZDl8rdXEqLyuJaCCCEWtaJtDqjJm2Bmt90k16tOsteKe5Y2C
UhC4FC5zuQE2pYmuhmYkyTf01MRy0odvQ8ltqShl84PozD4FnrDXGRYUtFXyWTBokXRsx8WpaaYb
tAV+Qco3kAg2hs20DNsVbzPGY50bHV2WFNm1S4prOabLlhw1oVqhmfsWcg7bT1ohTTEJpqoU48u0
BEsdh3NGC4OqhQDMyHJpJdc6ZfGZatcMSZqvPFhjDPOuci4WqZ1mDEkHnJkniS3WW/tl3qU6R9I0
lS8Hn7NX9VJsSmFf476TflGwKU2nbIKpkWNuJz1+1KspsO2sONBrKkJyxLjMKqwO8eoUV3oRjzn9
hYLY23bQMqx+ZS0IwLklAUyzw1oWjexOE5XtAogR3C9tUCw6iB6znXytokgDlP9aZEC1upSugJPY
HG5ZuqeW1gwID2UXYfbZmqb9rBpW8SS4p3UZ1MO4PBWDpBexivSYOA/QT9WnpaPBp7jsJI22fJin
/BDltXYxUrpGXQQfy5bNY6tSVuL/MXedM/3o8bge+2EyiKstTn7k8hr6QntlgG8slnctXzp6gtO2
TwTVWeapa5M9o3FbF0JRZDlY/E9WGjqEFFinY3nS+1qeanzCgJvKeCt5XaukkRA5zdnU0rAQZvM0
mDNjM634YTHvJZz+xFTcPSkX4y3ukdNzg0fVsmYXG1eALzQqXSyyAD+X7ku5f6J6PHUarjeBQ3m1
u+EIEeS6pJO5TXKALmnJzm0sigDrQ+vVltpvLB3Wk8yU/uYw2lRMRrK3ilbbsCda9vc5s4HbLnT8
ipbvTUV7SuV0k4pOTDlqCA6509MUVTqayeqXHW7NSAAHW6Bd0RAvNxnHa4qLp1jK9ygT2SmO5g+d
fGRfiSNpteNqyR/Dum9m9w54HQK1Gr9mQpUbMBJyr7T9scxzZ+sYoQrWIWhzPdmkkclHdpAF0rd1
gGNVVqrfCmgCTK+bPfLnR7OcHhbJY1dvBXMxHCgO5A8eRdY7yPl0L6SZhpWRpkHBMjDWKtbPhoJg
8WvsB6vePcWJPOSxO3ijor6jYcI06+OnvihOulI7WD5T2pd29GG0yuc4MHHBpo2VRhkjGJd92bdX
a46u2j0y1/XaLq/KfocLFcPCz7pT8JbiJdzcw1q5re7iqr+uSXZiKLTNzR77yWht8bxgy1QdDR/X
52yz7XXHVPPTPLF9TddCiJIqre1x4ZnSPrvgNy13/FgTtTgUP0St3ISsdwwfB8mABcKnFFIhBOuh
2hpPc9+yVlDo0fWwv2O4XL2JYWeB2kYeamQVuLbDxCz3pn0rY6yIchHYPypjr3TlFGYWITszOtKD
8fLhM6l/1u6S7u14vWTKrwEpv7HB5s0Akjyy9a+FFN/w7ytH6MheZ5SWz1u/rxWlB30/mltNchxM
koMN0CZGoY7a2ZTtBdfrZyrz7iZrPOlZTeedGrdhYhnPAR4ryUNWYsEqAFMQP1qOSQE3EK9fR2Bj
WQ7N/Q80s72eUyE7ALAKqtQxkeZRmBW1uObrjVWdEvebxRT4YyFslbq4/hHJpDnoYuTx7OifmPcJ
Xo9Remxd4JKd8TCPBrcrW7OB1srEfFVCNpBTwD8fGpNIu+asbZgyLNYTViF4vE5H6DxfKy61ZNJf
gP29D/VysHX9FFV3w45p7qiTDEBWy5lRlD8iq7mWetERctmzBbwQs39dNfk0znL2ZCvO8zC9Y5va
ytl5s01xS+YwX4dbXf/MovsmrYQOZxhRCJ6T46bucSZuGkvv8QapPxn82AWdNrm7KOdEr4u20UDh
7KVk/cAFTMqVenJ0uDi4eBNNfBT1KKgUISpgI4p2rEvEVgWtflHrAZGpX6lSvWUjeorAE/46KIIX
0x/ydQ5IpLJKN7FJq58XNKv4yV3Es61njDqu32K82Y7RmCFRpBeyONdEOl5S6w9r7DwrBlX6Eb/e
R28536BpvrXrDLWJFAMRYrQaAvw4/uN2OJms8Bf6h51WO345sRzEHv2oKFCVuPWl/eKQR/R7EAEB
+UTfGchs9wbBDtJp4eqM7dHRiC27aq1tBkeZLmpLR7DqqUvjvHNDK9c7enuOs1+m9kTrfX5u3Sdy
6spGj83oglfrzchBPCLRxXQDup+VxbzVLJ8+49xOQyXN3ru6fLdBBzx87wFEerJpwK3Gk32Bb0Cg
Q39XNYess9xpXVo+D25GpjXlHCQT+cqEm8ZxSWPcB+Yc8mZeuJbYLChD/QlL2ti5mYopCC5vIPJ0
8JWcUsbVqeZHwyDQcJ8HX/yYRQoGcK6zjVF+KTiBw75DC0pxqG6EAjaUsUhcP30ae7+/qCGb1Vvk
2GC7Tzar48zXRG94qmH29EuDBiYcbaoMfH490uSO7M+ui1f9hOC5bZUCQ6XaEi2Y5nsVkBXBypMZ
Pak4MZXSN3u0Ezo7HI6FGDNl5jgop9RqCVlCVcWWNjrHpAElWAbYcwM4peqejOylzrSH0mKO+wLd
FVVEnsEdB5Rr2nbq0FjIGDKManGOTWedBkH0EI/d9OA6xiVvdGs7kxLy6eK/6pMioblBxxVZfcGJ
Hx9dot+7BhyGBVDZS2fwhZE0w7JhLnfLDnSncb75yMvgJ3YZg7AihKhYg7HnusSe58o7aehnP1c+
bCseEXlBe5XWvecWkDrEKsLZwCWPEeatkpKHguo+2iR18U3r1WXqhhfGpXcHmCX6Vu0belM1SFXM
rU9uZXziyrpnqBbQgerwOiVZ8uqrDCjyCg1BAsoE+0dQB9syu5dsKus6k7l/uZGgh0cl2jEX6jPL
qIrbzNNEtbzg4mdtTceMgkchiNzwESuTVAgRZDi7xqjxqK3yoFj7A82pbjPLuN1x8EKYUU+08qMb
sV+XdsKhrrX5WmNUPiiHrphgsOZJGiQyWYPJabf1vLFyKoZ8zB70cXIOmUqBpmGy8nqh/lrjqgps
4NaQy9Lr4LTZDZnxlRCNdmpdg5BBrf3q6ng54jKnCyOHQ49ktbUtVpyxL04AYto6/67W6gt0tmBp
LfObiPTXWnRMq5uHel9XA+VVUw9QipFWKRWDbKpO5MBWfx7rkzLvBVMK44oZsmM7PFZACM5dZ710
dqOFKv1RRuqWZ6cuj3Vpfsz6Uh3cdMpva3bI0si4DYO80EIE4zi6k5fjVtlHHRiLzrXUwJYZ/RNN
d2jkN6AK6uYXwecvsH8aIKhkxfTofNPgAkCwWG8K85sFOk83pL7RvBQ15FwTvBx7/H4xi106F9yk
rPIEjaz32KASIR/0a7ZLdkrMyGNW5LStDCBmA+loFUDatsiZDZzeYX8LlSBttSacXMzq6DY+jJZH
uxTx1kId2axeY+BUh1kzbuMVfAk+Ao9IA5ixHh1R0amMK3r0xdp+ZfZoBWieToYmbsOy6e4Y92mp
pk1TT8Yu6qOtuhTDiX4IGNm4hggztGGmWc1u6IkK5iod8eK+QdY/eyAhoYZ31Qc4mIYTnFXPsZCU
CASWocUJJ20oIuStkVjdHLipkwbwi/a5dMVeEefSrHoPkJMW0KXc9cbVUAo4SNBbH1elNLcMlFuP
qRKu+RcJk/7JkN+s2ATx1zmH1IqYLw/AaKNFxq6VeUvkJus8sq37tRprUrWSSEGy+Aq97MBy7Jwc
e6P7XQSc20CahnzcbG3XmLaFSsMKLIdF86KNdgU2R+zScTCuoj3ALiEWoqpHmg9IY33yqGWU7ZZY
I5gAigkUDj5VynNHow1FkiQOWpvAB9mFxAM4Dg6Mm9atS3VrZ+uv9e5tiKROsYvDLsLUACCRI9VO
vRLY7qZRTfObUVgHdnI/65EpbppCu2q2628xpO/ThNw0aXSKyiSZXqCpnQO4OMZTp+nuAWPD7NXV
ckwX+G15r7ZbMTTiRebWZ07UmSwyCoj6FANn2RQrc8CK7IfS16/lKk1wtfgW4JhN5Ke7IWw8sypR
+owF90B5p0PkLwTOmLlO6xtPQei0qe7NizZ6ei7eq3DRMf43pqA1iF/DddLUgwI7nuu896cFyOXK
LRxRn8xJUfo9BE4/y0SoKCDaFUgMiaigjFYt1CbRPlmLxbZBg5Xbau6bM7E5S5ri5X7tbzDg46ua
cG04HwbscV+WWbex4+WpVo0Pt8CYr5MSVxM5EtjsH4CCCy8zR4WUR/5TLDVJ5q7e6Gn0ajpyeohl
c7YrbgILtA8LAGOXsdXjdbj+fpvlbPv5pbt9QrrHNwX7eTefZVhlxjaLDfNcjOq0m9qo2OcLzeH5
VRdsULp6Lb2OVII5Qn9Om6P5t6qHd++E+XiPRfgZ5kQ22L+KlTbbPGFbnA2oB0q6fLPuA1bgVgFn
rEeW8tVlt5Tmd+jqdIzHyDlnFTwQkrbdmHwtZSyCWelZNBYEG6luo3yx2UxOu4bA7dkZ39LFElts
7gaAOjYcSpW4p2xEjlVpmzMjjEhuPZZhtuB5MOLoQLDqnUxMgypkyiNqkO513Lm72NaSUAE3gM21
joKKNv7RGoFlwFdOg3GU4zdRa9sKFEcCk/+NDY0aNg0lw1Ib2psCsKybEKwKkoV+T1DwqSv0kI/9
QfxuJOliqVdzBo5tGQfahcOz3ruX3EwUFI853uaifKoWozu4mTR9qIWIkaNYr+x0L52Zuls1k+mx
ZkfvRt38lCgFCZIqOdikas810yW6Vva3HntTk6Xxnq7hGz/OA6WfrSC2ufynAaPUQKbDNEUEBKIZ
zivrS6arExI+sN5FxlSoEPvhEc7n3/8g9zgQqqOHtwB5uqLcQWHrnxZwwKfWqStP7RJ0bZBZx3qx
twbLgKnp68MSqS9q1lW+OtXllqQHkg61RlOkxrHT64/RitID+YHugcbjth9NcR7KPN4yepy25xBP
GyIXW3U1p0foc0Y3oYd16oVKIGGPzSrf9D5ZUe1kZPWjm9jr2Yr1AtBUPfhaP/dhpBpfjhjleeE+
AVdJlw+SUF3Fk5/3Vn0iXR/YADTOVVOc8QK3Xr6uuu92w7yl1T37RDcPmtlqQbma6s2E1rknIAes
c5ZB7hbpF/yc15FO6gmKEQEesJrbYSXJALfy0PVxv59T9yFpGBtZGwAPhcVw5qZC1pyIyuzEWPRe
zQN+XHXjuo7JFhJLyr+Y6m5sBEy8e+MpIvUdFlns3BTR/cKNoPspzRLfaR3H75TWCEAFMKJ0Kha/
yhBBsrlpA8PFmpXK+qF3S3piRXeQGVF2Q6ox4KC4OqzV1k6t9DoBiwz7ISbGRF74qqTDuONkf5Nw
UA+//5HG7Z4kVLdzDMWzezHSCyU7xZWJq6Q5Za7odjkupjCZcAgk+rmAZ/Ij2hNmgNkuLAdq74p4
ZbHpMfoKLCvNj0xmP9jMZrtsyZlOdffBSOoIGK72nUczhy0yrV2n6t6MCiTcJssOUdwnntXWHFrx
lmOlinE/PfcptwmZrTWO4o+lOeuZ+4LjBPyrKbUzXU6xU9x2ZO5e/ZA7ZAnn2TJvQ9GZ2861/Tbv
3+l7dueyNFJ/iJsvvVALRK2JwdopPhTWkPo88Pi5tlnp00uUJ9tZXUhP0NWEmbV7e3bYmoiImk6S
F3IV8qiRXXo6We5vghsbf2JegHlWQwvi3Us1yKOtKtkO7htmvGK5gbZMd01DYGvKenwDTauwyzfh
GqfDuR10k3448yBSdsud1o1hUyQBjOslMHAGU0TTRSuInATqyozoTlnP+VLQ4yrh+ih6BFVKIHyP
NViKuy/91ax8ifcE8lmHKWswPapSxKmV3wb39EHtZtxQBmevsEQd0HZk/kETxTcBPBkr93gm9P2o
oMzv45TRIrmy7tKxeqw0uziA4Xlb7tHExRiA5Bf5dzrnpe86UbnVrbU86zSwe43QIOzGZduqdeGD
GENubCo81fW6XErYSHgd+2PL8L8G9xYVpnpq1BbLQDI8y7X5ZT300RrdZGLdZGvfa5y2fTaH6WeZ
jvuV1p9dlX5szZ3HIhqHQ1X/UtiU97r1zcDntEtkgWEo6bG1Ka+cYeowqGPScPQtwTh0SCX6Rh13
bpxBHEjk+xm6dNil+sJAE2vf/C/mzmQ5bmRLol+E1wjM2OYE5MxRpLSBkZSIeQjMga/vA9lra+vJ
rHvXi6KVyoqkmEQCN667H0eMVCSAN46b1eFgtddW1Mlduvaa6gYrw1W3754sLO9rGLNLultUOMaZ
VxgQ6KRwd1kQXofWO/Z5WEAhIHz8OdGje7R4fi5dxsuB6JkUIyTByNh6AgtX53UMhzj4Wnu56HrM
E8mF1YnQM21bGYudP1UwxDvspRpVB8SFBsJKEJOrud0YnKbvcJdSKtoOHQCuUrjvltLdXQqwcd8M
xbex4s20CGumZsQPOeTlC40PkZlivV02hA5Xb5H1lKgsMCuVhI3WH8aRwO3glj9Iw1Fnln5Vi6jP
pGIlxJdNsnhdCPQnzCYwsHDUqRgY6m2hWOt3EZUF/vzh9zRatMV0KVCxRrpfDCBfToOboRygi0lh
6ptxTOtNpjS6sAbIjxn8nOpcx5q1lxbUzqH+QbCds9Jvq0/zAzygX7PZHmYOMHvuwO6BSzzRzUNp
AaZ1vTE7AKPkHiQhOUKshAg37wZ+wTvMKYy3Kz/UzteeDXUqVNue28z/bbLcXv0Ff3RoFdCVxjeb
fMwOGV+yCAa0hQUS2rcLe0bLxLe92KdlsclLl7O3s3Vn2u8Hi5deUcGzMQZzOXnqJoHbbR0zHbD6
8eskkNY1IxpMXj1MBsB3jh6DrEOf5BjGzHoX2cMr6Vzz7Jf9Z12XOzTzg2vXTwxnFD2otLyiYTIZ
L5xhm6LZx4l3ybLIuOY2O2U9tUOQT6xKfEkjk1xf+AlPmt0xUqJNFBy0UQ8X10Xp6EEx97iUJQie
pVY9FfcuIDznyUx/jSNJ+mFiyi+QKPNpIOMf2YqhXUQwo/Do+i21C5XvPhSOmXy0dfbh5vhpzN5+
G7L2Q+TRQXdj45apNnoeFh9rl1v/iNkdgKAKfSipK6/ui14WXkKCkj+9iCfeEDDXVO9ty2k0Xxq8
X4UfepwBdo7tz2FCqTYaZN/vc37BOyhN53zM5qCzR6ALEYsUlvjmhv2ltbdafJKTTlF1CnKB/fGo
HpOuX0t5bGP3949G5KhHU9JLwjNIw6WGvuJVRIqx5j93fpAAufi9wj4MA83CNo2nWbfhMiEtW6p/
dt2eJXF7ThspzqLxn6acyjynncp95KSA03T8sI3ORMMC3ZZ1/mFyyNChg2v2+G3TYMBjlPP/Qqgy
eSQk7LVhnUXRPmqKi6GPVYhRfuNFbRs2iqG6qW/x4kcwoD1vCxXwZAut3k/E7SGbgPXDosBig8dL
ab+OC+YxwXlW677TusXN0VwN0zxOqTBeIhZ2J4zS3OznqnkdYg0/mPTONhRMfBFZebcrPNmUPe0l
wM9Q5Y52jEwsRp7jwJvAUWV7undIhuUyG3hfl6KeXkRJnj6GaHtU1YCpxlr4xSipnRPR9NA/YfWZ
EbtfjSFuAww3DfrylmS6df77AU9lFSRyfE4tl9tC51058ppnDyxkYMLq2/wNX/yfUijX9KslIv7d
/+eMyX+Ipfwvsir/4xf6fxxWoYzsX/4tB/Jfwion3rJ58lH9/u+SKnzmP5Mq7j9WBritc5TiyemJ
f0+qmP9ABLcscn22b7okSP4tp2L/w/Bcz/MtjLyISnzGP2MqhviHz/HApwKDi8dmFfl/iqlY/zWm
4pueaYDZ4utZtmP+p8ieXuoZmjRAqbS5rdjKPbB8+Wb6y92jiftmaTE8ZCzeLWvI787xw7jTmj8Z
F55dkTjxKKXqQRoigIvpFerUx9K41YlS9XgHMN1FwiH5K7NMERm1q5uXxL84vlyJzitkvw/FXncH
4hXet2Uuj3a/GlLcnq+Jel/JFx1M24cqgQV5S2kH2LGfbMf6JsYIuzbHLN5WcAl9AO86jBC13rOZ
fJvtZE2XFGZl7XcxqQWgqQ3LPL5sN2xhPxo77d1r2/exhZEewYzjkVUGDneMXgcTbHoTXS9aeZVF
TgkZfa4bWpd/Q0s4ANZePUg85g0TOm1FJqSeWL0nP7GrZZvC97A5GA3Gk9j/ncTxzp/Tk9ak757k
2O+15QkIJ+vdPn61POyKOSIRRpdUA0HWsCgj9s6KtylfjHpM9haZwRsmpg3Lo5l1ZRe9FwOLbSFn
RBrRhmBRf0Eosj9tNk5zc8GWYj7zfFyuy1xuOw+EulPr3H1ldTLMIrsnRTHekjH0dZ5/bkF1AqzG
R25PxrXg/jXPnvX49z/VMjnN7kLFWWs5d4iVCksu5lzT5j5dOlZ5SOB5PxYlsmM6F9Nbgd2EfrQ4
WeuZ4kNbo+q0VmK+5jGrNuX6C2Ln8AqcobioxcILrzF+afDAXFXfNWuwYTUdytJ2XtrOv1iZPnM2
7d5jT2bPaim1E9bUebOAdpZWKz9c/4dp4ksEt+7/xhm1oyib5x7FWmfZQ33r8sdMYslSZeUEFtWW
hwpuGRZfDSdFEoXafONhmGIk9tHz7BSxj0YjDX8OKpUMuWV7z+huQSvKHTN1BlTDZLpo6ZLpDBTL
vx8gKeChzpseoICX33g4lnvNyH+quROHuqXmrlTOj1yQWlCm3p9nMdx6sAwnHEY1ON/xoyncOmxd
mhOlmz1GlCT8ABH/WiAsRv2sLmleLQ95qU46hXyKZcavfvAZpWb7TniEDggYCRiuwO0ac5aENTv0
QLMWiBEGzF/bdHYEHOsNZwCPBUblasNRQ8ub0CaE4wft4l66jrraMSranTPqhylrqJHqoemQ3Z19
8VAM2EnHWONhl8tixbrB8ZuZDmXBhiTpgTs02JqY15Z3azDP7kgdGdR7kAbORcHW3Vr8bQMddAop
IiPkEhGXbBI9a4/80up1DiTUTk46ivHZF9UBhOccCsNCRRqG8pef3itsWnZRFj9aTJQhrTkR0rJS
j+wvtlUUN6/6ODKNUxiSMLK9kl4LfDOeD7iEfZ7OLH/0ZE4RK3EQ0DY1nXpQpWLus7tnlRcLmNkL
NMinnrLto6AXheotJsO87571hBObY/jlFtgIC7E6D9LUDRPPiWhhd9pbYmosolSxF22Hel35ATTn
gA6J6nkxxY+1dd7OI+1AZVu/GTQFNS4alpNTjuM5TVkm+pOog0JYFAxk5CSAlbEtU7ivfMgOgQKc
imNcB7COvvuM02W90siVTBQOj1b6Wy2xf3VtZs2iTI+a7NqTUxsXPS1Xq73tn0xqCqORYg+qNRJ+
j2riPJ2AsmCVBblzAFS5qJ3QI2/nyca6pblmkTx3Mm7gEGbLHlR6LOr01Z/UUWDxN2eRXChTGLZu
1HXHHKme16rag1qO1qJE88ApgXP/z25umY+F8Pe9cKhhGZotR1/tVpJw8TPkaQ0ftaYN1NBEK3NG
B4Tq4qmvL93Iql005Q2e4LeQ7ZfW0voWG1+phAKICaFNir1R1WdehY+GlqWNp2vfC6GjzSpKIGRD
U9XpMGyc3205fSwtq+S0116SHBGg11qkSUzqXD7Ps9kj2qDRU4uzicys2EIW+bLMBkuvnF/0oXnm
e3pG/quBPrlX+S0pjTA9AWF86EEd+2cl2mY/En+GoRU0cnySjUd9CZP5llpRIk6Lfe9l4Z9Wru/G
mLpbTcFeo+X+aXC0V3TlCOt4EsSt9SBmsbY5sVgikPaQ0c2yAb7BxZAeh+JBzQA/fJb6sXeFRaGB
oFYOsMhKmSzYSUBwb5OnRM/aEydynuVWjY4rXUZJRy3iZFcvAq/kCQHvIeWAE0YJslRqgymNpl/u
Wj7TS/WelczEa1r2YGK6DcGP72BUcy9+Xmn+GDvRoDKtay5Lh00YnLW+s+2OQqpKjWE00WZpq0Oe
ypmfIoofFwVucIrPc+P3L0IC8R0M7DYid+5DStdpbRNRqDSFJX6Pk9U6So+/dpTS6ZHAbt1yVnzJ
cTpw3LEPifT+1I0mt0vCbaosSZ+WCWZ1v9X8UPrWmy0WcR2yxNjYUeJf2VN1ZisfyqV+xVFn44PB
au4A5wWTK4pgIiw/g1t65FzkAV0V8CfjPKaXzLvIH6PjnPAerP5MlhOl7ROnGryG44bBDxnVvzw2
sKasSTpY3BTH7GEoCgBVy9ouKLdunL3oMdmWjku7sht6L7pu59p2yY3E532QXFXRh6peID/a7gtV
RLBc7YbugUVQ8QAqrQx7A/5PBFRB9MhWBI5N3AGZzbHSRrjTX4dqqB+MFWkpc3bLgL52vTdtAWDp
OyFqTm3puIWxu7BeWJHtAtLncqckQsfnUFxGHmr58AleHhV7BeT0pj3vtLuf9cZWGFDVLWTogDEG
prqjv8T2+M7e/Z1poYL3i3fVTmlUEfzfLLebrYf6aKPjEmvayMrG2JTD0VUSLShyXuxaB9bKJGXg
4smfUIUfO/6Z9AntA3Zwr4rPhllobt0TjaT5rk+yd6yl4WjlxoZ16bNonNDprHGb9ThPUNY35FrU
wSdZsJuzjlUaJvUxp6NGk2mgidEEWVt8VVryzAz8qZB9iGlExDkxU2CCUCMRJyywZA2NBtw/+FTQ
okZxUFGuthVzI4RufYZZXZINKd0KaHfEv4j6t+awSPFE9RvrXkbsOU5OQjiMiDh1ONUOem+GUml7
o5DvdgONu3XNKwLZSQ4jpvPx5BQ3NHHcjM2piiE84gX5Nnj1dZ0DpN7gSEszXCnMfw5hUQx6ksBz
8T0mfbbpk3hvAu7ZNFD9B1++9y10f0e9eYQuk3kJxuWiXBonsHmnOutkCVS4qjhbR9Sw0heGjMTY
S1v9bLC3WVHhfB8X68W2ZlHm4rMamAwXbDuz5700Js6KxYq/dcvZx7V29CzcXlrL59gRn6Pr4oVl
1yZOZhhk7yzcQrIqe5ZKPxPacE2B4dYys2+2Cce69FLKebwXNzYf//54q5ln480c5M0YJqee/cka
Xg9S1Dv6o1h6ddFLNPfQ8UrjOOFpoKvnm8IPOPUIpX366ZUy2eY3V3Nu8w9JfVhu+HBilpeSi4ok
6yVpy2cIT9g5byluKHfU+ILGoz1k37ALj/ogVwxfB9Z9CXgVd/E6dVuDS+wr++5F8Wnp2fdSDO+6
xlO0m0KzMR+rMnpZshw5Qn3U3gG2IVVGbhy92IMdNI7/ki4xVlIMNkX2qcu1gMQgQddZtzKLXlrc
i8mo/Wkqps7y7jfaC5bQ97KKD5HMPoem+Bws9ynl99i7R95TDzl6Cp/kOvwA/KTFlH76pvEYNc4R
/NluGbw/rt4Fcl4byTKfmz6PyfX7++zhPQ1VpaspfmQsZo4Fd4HHYeMWbQAP77OOO97vtXyvqvQz
WdJdkb4bdXExtea9mbH4YAaE/YGEBNCs6B/WHw/s13dfeERThwxMUPpZ+f5LNPF3T5LHJJ+edKu+
GQEdtBj+OE+dZsL8Q3akspzNVeY3vFeIaA41RXcdDGUHNN15Jl3NsRBCefeGPQQCAWrApvZplWDU
Aqa2EJKZm6eOY4Ec9dWx135C+iL5M2vx0ZyI1lBWNVK2x7RDCla1n0RTH6K+1ulB0FqQzuTIG4Il
7sCoQ/3cxkz1X+OcXuY8l3z66qfSk6/Jhek266EzT/PVB+pKG50M6M/+Ak1snTxjOgFjDr0eHbAr
3hK2ursq68ARly6PhHYW18J3aO5ih62zRm/T/EYXyIBhyWC7tzrIvYkFo5ZQ8+qVTXJCR0Fdbqrh
XJdZHuQRuqK9eEc5DuoEZgxAa0QNxphhhIIqSxyu1AKeV8NBZbK/NHRHo/kRwkjpK4YcPT9k9MIr
RShMG0d51oBCbvqlzH9yUJ6c7oslm3Nn95zjEqbkz5nb5DCiZMCqyLFd5juLY8Qzt9t3aQ3NY9qc
Ml5y3qH+uFX1SlvmdNTrlU4FTbvTBkpNex/2pQ9gEs2IFgpkSR8Tc/rTzOhkawydU7it8h11YLsq
9+TD1LHababipzHgpXOF9mA3aTAATQbW6f5QTSqOjugevbieLjWDrj61lFTySzrPyThepmY8Grof
HT1V51e63l1afm5ezwPZGYUIYGGah5lV6zYmubIfsFfhVpg5n/hyOvJwulWpyE+tRzAfinmz+qsw
NOV3/oArIWC5mu/cUhKa4lRwxcHS0VM4REfL4CKllc0/yew4+BOXtAEhY55/2Hbr/rD41fi8Jdm9
09o9QXS7k7f8EWei3auF3WIzpG++t37/dWnsD9Pn0LfPuZDDE6uhvxDoi9a1NZAQJkQnR7F3J161
fIH813mAsLxhsLf11FpX05fHLJmyq1fk4oBsJ5AWAFkQmDCPKS1fYe2ANW9ErbbCIUCe1ulzlc45
+K4puxGzQfN3niK84F7a0G6p5Q+eW/o7zU7KS5MQXBK+vfebaDgxOeRBLYNyCWlGrbddp5HPRFqD
99btKZhRN1qidrmZ62dKSfSzVlZEkDOOHF1WB23XwHTvhdoNtcb1gQ3yhRVUts+EPLSDgxxSqUCr
I0gdeXVtFWHONsr7hzgGoqkby4Uem80idXHQBk+8FiOStWY6H7MiyyAp3FbdQOd735SHzNH6R6IN
xS5u8PjTZ4GuodztMjGGNL2/M+jdIZzlYLimpQIiMU9Da8R/YhzKon814SNidnEJ1sTRvlOjtV1a
5VG+RJEn3v78CDH6DzRC79f6L12J68gqWMMwTj1T0Yn6LvWPtNBeCzj9u6DK6uXOgHLVZhgFU5TE
QUWA9jbpLIfmxH3nBrhBcfPgrMzauRwXZ4P5ujhIc3ykwIf1m508aygKF7fLf2eQkwUc8Dxu9yzf
s70XyR011hztI0TdxSt8EG5JvgMAQjaaqmx4u4+aWHgO6PU+l2vZHyytjQXf5qybJtaP5q5JOjuh
C3o7NULqrtKX2tPCSS9tVhTUcxaVJs5IPxvgs0TQTasmPOfXoaOpB1Ku0ps4445usWVphGM2m3+k
CyUrAC7ZnOTNsu8zKl4dKX/abRbvO1uBVaUyImZ5tVUeta70UImt0njtkS2RK0heFRxtrskb8Woz
iA3sc5ZOVHFq8sDFCRPllHEvyU8OpfmZjcubP1p0hvMEMMsGVdjDiZPMI3Z6Y6l3GnILyLiJzRO5
vqos05DoF6N9pDQeogm3kkm/2wX31E2rLLaRkGG2XiwLFgqFFy4Nrq3BhIpRYy28/f3gTMJgc98S
/yg9uTU60H/6iGjX6L6gXRQHIoBcmHG0JOzWgHGuztT1LmHDoXvbpRm1810eOoO8Si2rSfwiBssM
/3KfKLwt8S21fOeCWWFLSGUME6f9BTcZL1sXmIukMwTaPs+7u3KzF3x9X2JJYwqmE/TVBPwr3Fvs
8kIBQVUk2rr21RqneNfoGs0Yev3Que4HQRI6LFM2qu5IyWQhy3PKUylciuVL01qfhxI8how35Nny
YNBWvfrRkj37JRQcFy6G4ez19fjScqbzBQ/8CdOWJ+iLoxrcYW8hO+5A9NKnWCH3DnvP3QSLiaGu
+CwGm7En999X8Pkh9RSpOsBxoF1+I/jmL4We/zAwyNB7UT/Sn9mA++F5y4kNT4GDv/hI/+iXOeVc
dlVpblJ6Y3bTwvtnpG1sPwvrhZTYSIdlTJ5NjCdX0S2Kjg664QNagxX29uJs20Td084czzA/xYnm
tevQu9mxnFXDbEwEg7DCoxhbKyi7+kUWLOjat2Wc2nBC9g168nocfpfo2ZFITCPe8ZPsSs4hOFl7
bzSCqiDxbMuh2a8KQOhA2qlith8dJiPyJX385GrPba8GdujISxjlrmlkj4dqXkOnM1T0pk9oOkpP
Eu2Z7AebZnJEQlv7bzU54fEfA5aHJfVG/LSEBQgB7DRe7AfF7smP00eYZe5OxbbBmqW7OA3wIFTd
i4KIC7f2hMPxKetd+0gDRIpTML2OLD+bngRE0rX2zc/LD5frYqsX0I4n1pu0kmiBweEAXErlIxcY
fch6y+bNxzbc0xz/uiat2v5TdMObKKvyqQaJSmDC+e3hm7s1FZfOunLBuFx0H3LIicok6jubOXNg
JDAqp/3d98wuIySduYIJANtlDvsFGHOVAOA3irN0svI6YS0/JIqmlkanUluvrQvXPyqB6RC99u51
WSyXmlZWfA8wR4pRj641I5GNsp6UmQdRuVpu0tMuJFzEsc1SEpklZkk9T6qdrlVimxiuu6VOmwF1
LCjndeNLauiUcsfmwIyGz1H4k7Xv54QlxqzkGXZ1fFr/VNTLfDE8m8GTWic+RHdaErwVdVqS4GZU
THVbHFMWRjvw8cvWh2670zm7HybO8NNST2cj9uFo9Tig0RA/53SqWXB78XHIR39bJtwtU26RXEkF
MdMBdxU6bA7Ee5Pohgpwn1FUgTIwuPV4Key2o2ajlZehPKQR53mHY8SFZjq6Tig3MKZEnRZFURzO
25tHfxR2j4TEumll4eIzaEQFy8VGxBHtwl4TgKR5zke3JxpXvs9Np/buSBq8Ken6quBfXPsSGd1K
R8Kda7sOkkhP87gIZtrNA6f0ibPAKpOR7e4dy/iylS4empJr14l8EKCJeSmdKiC7ITY9pIGdnSYP
Q+U33GAsK0DtxlqK8gqLwmXIIqi7sQBGX3I1UJ8A9Cgo5fynsQuSBdNYIxbQ6dwMQ0JOlQTpxOZs
1xR6jEkVe2cK+x6+KKuWviDoVIl1j8JFEkQ2d3NlTPme/yU9krYadyWnh8hlndJN8my66bR1TSUw
S0aBiEmLTKkR2kubBtS+XZPBJFltDQV4SUsdBvoNttbCxOkUYt81KYx31r4krW4ywtHfF9VbLsTF
MBXGvjpvQj86AxZu90sVq2DGiul2836cUixRLpH+wb7akXyziJpnyGYPo9anG7fP9ZuL5TSKmtAS
fn6n0XbnuICxaVFnOaFJQmU2EsKsPms/8cNy8EMK++ajbHDWlZqDs7Fzznk6/5nzaXkqEQiKcflN
rYX1aqXJH5nooajr5UZ1wrSrl+lOz/ZwzAvrIARvUejH6+ZQC0TK28S1Czd0Dlh+i1hczZKQ+Dq9
5Qzn55aVYNM67THuTXWavElsJe22mK696kYIgGi424InYY5C32CcyHubA+Ocs2S1HyaTILWbMROM
ETGvzMJQYftHQaIZwBhxVtrK2cl1q3OwmQ5F8ohslpMTTN6wy9MXiL28opwSEl7zG89iGZS5sTzb
vXZo3HYr9bghYFK72wbF9yGjQ0yIrICnFJX7oounkE6ANEBAxSuaz09O1/E8H98G6u/ejaHcOlk/
gDIS5atLOeLW0RIcPoViIW5+9o2aD0rnZuCu+0nMcyFlGVg5TS6ypDwpR5kXONPfI5zyvWV5ceC4
63kq6sZQZ7beTtx0LcII9zIl/tg1yTbVQX1gF9miOiRHVxADxWhS7Iest/dzpv+pe1BnU4O/GfWX
FtTlGM/phy0AP/SDrm/+XrBdjrLkuk+Fy0ZzNte7MddYEh/prML2Ofr+waP+yFIs1FSinTlR2rcY
0OxO1k9KFQY9Y48InT+W2vhcpHPugtpsp0PdXCgLvvAivNaWf591Ae+Jdb0DhUn6xoG4AgagCGmk
8ThH4fWyY2/r4PDp0/qZmAuJ5FUbS7wvpdJPo19W7lTJ+Vx+07bkWRzY/HXQyUdr4jbddxz2gP5b
WuHtuwJCiFuQoCgKRDHSGdLAWFIkGccLl9tvojO2ktIqQ0bQP5Vm5TTNNWR58/bZG6KMs/ZO9k3P
BSxC4FeYpTT/o8XNdIhwyv71zCpish1Nl1DdsgkaW3VsZ6k9KK19cV1LI/ge419Cvkl6CFqqaC+i
OmU9lHaCjYz2iOGbxiCVtMBMQknqsm2V6u2B63d0nXNRtfchkniv7OqSCvWgz23Fw8ATn3SddrgZ
b0NLel4mGFQQIXYzIQueMDbtClbunkxhb4s2c8LUWWA2tZLblUFSeSlYRCeoj9H4QxU20noK9cd3
NXXWAKUECrYAK0BruVIMRP8PeYHHWVLOUlruwBLE1g8lbxmXApqffmXs9Cip32kxR3wJOy0efg6O
ex1b3wMCRLaSuH9Y1+YHoCGUDJFGUAzEpjbj/rBMaAmTIrs+UTQXTgmSkkVWjp9hvvfYyp6jrj6J
Hl4LwLGa9jdc9GuYlZUAsVZv+tArnPOjwrG+Rl8LMrAGWdhpDcXSHMpOgpxspn3bpGYFvqQjoLV8
+F0hbvdkazMyttEatl1I3aZr/JZaz/Kiv02MhB7p3KmJm/3CDWoUBHfbNcKL5vXTaoYJ7Z5470LO
l/n6UK/B33GNAJdkt7emVYVaA9L9l0qIClNO9emRHa7XDPEaJk4c1HaQpgdIV87OWyPHk0P4WPlf
tJvDG1ljyX1hBUCDKPIhsEzJxEWrekoeiTLj9gedZm/qNeTsLF+swwJ7JlNHTXPY+PgeLHLRhGLu
rnN0orYIbHLTw0CA2iBJPZCoBvOwRlQIWSceV9ecPjfNit8jh52vgWwtpuiBhLbfVs+ONe/ainYj
bwGhaAd4iVOSVoS788U7m4guW4/cd7cGwME5GMw7E5XSpMM7RkxjIC4u/0Yo1gi5OfgPg9DeKrLl
CRlz7P+kHtfYuYuHcY2hR2sefQ2mFyvOkBPXnwktaC9d56tsj2OT/BodaiUW+yzYa2j+/OmvoXct
zeBAls8Zt0HK1Sl8XQPyy8i5f/3LA4HcQaHkvkOanvYLUEqrsyMhaS+ogL/0a/jeW2P45hrIJ9qJ
XXUN6TtrXN/FA4eC2j9Ya5S/RhnAQIExGU9nuSee3F16N9qkg2kF7MPuHKWH88i2M9At48m3Lgvm
ZQpdxz/U0JFNW6EC9ooXAFUESQtZXmMLgfXCMN8HaASoZOI57V48fYgfI6INBkXtz9aM2YE2xSsU
AeO+wjLzOA6wtoxct9APXGWkMBax6fGrWWLgCMaKSZjNwb7p2BdeJtj+rFRfY5gK+gpX0Bz1kUCI
XKELLQr1zI3CLui/xh1a92eMHb+EY1ihZrfmSSb1kxfjAGpbojCDGek3mj/JZ4B7iOA+zJgs6dcE
BRF7j/2KhihWSES94iJEhjuvOCwmGAkTnkRJDpQuzXUyZCEIO86/uAn4Cc4wFcYLkgEJbAp9hVTE
K64iql1ra83wXlgJ9uGyYi14Lo9kwEBddCv0wqCVZMcvERAGsnVAJ2QYwcjQFLAMY8VmQJ1nJVIk
1UHyA58EdA1jxWxYK3AjWdEbxQrhoDoBHAdcjmoFdHQNCVxL8/7QCzUBZZNgPFagB5UGF+Z471QS
O7yMWXTtHEfH2cN5L54MixVuwfiCb+XOOYYuWazR0h4+nULb06YgEUdfCcaD5otozCTrBiJ27OFQ
rCiScgRK0kInIZbc3BuiA5QgGA+0iiCS6aCQbGxnv2z5pXUcx4y/wJO/7JNqxaB08FAirDh8k7Y6
zjGecYtNfOQi9VU84978KmIwTWMmJjbtB4dqmFfOsK5uAwlsjYi8aOlu63ygbxMZbzcONh2bmBG3
ed4tW0q21rhu9gjmRX+RWQ8yyBYnctyXaZ6Th16VjO958pYVezuidkTBE7njbR0C2zUfakt3cbDw
uyhyTGSk5Lrn1Ui5mdpiHXmF2IoBMSZuhpwXsJUnlRfm1tDMitcRo0LXqOXooFbvB9aJOznodjjq
BjysWsxXhIxHSXHNdQAX2fjcIQrF37Kp55MVxeCCTT2kpevNFFlyIarPehc/1clGW2VHeOCylbyX
EQexL7mB6Y4JNXu/B57gcRWbVw45FGfJie7M2KhxrOf//DB3fX0CovSc94MZjI2RXMcoTKvoqONj
SDxPO7XV2D0uTlgYtn79+8GVakvLrnGGHbMtszQ66c2zM0NvTe2SW+h4TJypPOLDUu/rYcVNJs5J
TjrtTYAmozP9Tora3FTHZFHjA/c6kjJZcRq1Rm51TsdUWSHPpH6LRUPpOMM9DVWKDAkd21RiDvE5
10v/wru3QgydSAIUEP0IwNTsz7pbBbWUc+AojrUUOxPK8isDR/2wCOtMy18Z+Lph7OQMJLczi/no
LCQaOakNR9CHVLI73LbZ8i37ylDTk5LJz6Tx40vTGFlg66I81JH8uQx4s9SS5NcZsS2jYvuF4PKw
0af55LttdfGolTt0A4PpbI6YyfIPd+rn+wRi823cvU/dQ13F5UkbtT0GMfAGLCpdsyjv5cSF0pmw
nTLxjOnZf/VlPmGmi750SrZ6sndfOGVe9cktXmfhwvspGceV8N6gPn10NcI/u20KtFg8d2VW3fMO
LJGGsWhnlhp2ER03gB2L6ELmfnrCQUTsJmmQquKOr0+XH9RoTv0kgIm0aLLYzZbV3/D/M73MpnYf
EGa2Otcz0M7szDfXHgicRoHPkNE7aWAZUwb5otfe45Hxf45xV9eROHeNBwZo9Lrb0mBlBKVihX7J
IS8xzZjFao0rJTIODqAEdoTdqZuNedP07rkS7qGd6C+To/Erb8io92KL9yD0pUNpT9ugLtIng8mr
xFyScddeBVfv1vTVt8qrQ+l1lBi61Rfj4QPBeVAZ+bwCvH2yRpxL2XjmAUHrD7Q/RnErebJW5d2b
YXTZq5VTM0MeBAXYNaZFmrouSflZkIDzM/RsRVE8HUeHIdapgx9N7UVzZrpgp2RiAfFeNElxyWr/
wcqnnTG5RyE882fnoP2Neg+sw5vPmqjUnYv6X6k7kyXJke3I/kpLr4kSGGCYFlzQ5yHmOWIDicjI
wAwYDDBMX8/j1RyKr8nFEwoXlNqUVFZGunvCAbt6VY9W29QfMuwk+DRTfFXJVG7+fhP1f8ce/R98
1v+bgP/epS/lv7ZP/1P9nerP/3OnP79/d/+R9v/n7/w30H/gh0GAQzqKpECv+VfQf+D/AQQGByPI
71AGvsev/IuBWkR/CD+gII2zt/D5Pf/uoBbOH77Dj4q8CKcwi8G/x0B98W7/pT4ikD4vDZukuBQH
eKHn/00jiU/qaxCM0SyuuE4fU4NVIgBuzPY16/WdM4UNyWKR0uZl6uZeEtFduQ4wGIllZFv2SEN/
+Qj/pYngr80DdN3Lv3lNvCCU6IiVDQckNxR/05wBFs7PrBkWPnNU90IXqtnE/mU/apQ6unHj3ve6
7jYDq89TM9Xe3quqam+NIYBEymgJN0wOnt7Wr156+o7J388I2KrxrhJ/cM6FWEZi3rm+aqP8m0R/
92vqDT3xFWnLVYudD+eNtfTrKSnjbd8F2a/UNiPCx+LNh5xq1rNvCm9mhTsUzFwabB58DcTW2J8+
iV80O3dMJ+6NWY3Py3PL+FIuQNHeKmKkxc4dBfa3INvyVMbonQAqkh2ypLsDntHdZSUk/FXnFPHP
3A5yY9cNAl4QdkfS75r0Yp7dthV5bz8Nzc6PJItF3403bJ+D7WxhyDS11V2PQiXVPuupnm5YOj6n
YwSnwHflvbLDniOACLyXTtocZditXIDGHyQObXQRh50ajucVKN+agT8iayu9+s5kMtmqsVVbEvsO
B5bZUu+J5/dPGKrVJmInsukDEZ0jiXhV1qP3ZodL+Jo6c7aDHAtHiv7eZxrZsqc8KazXkSlht0RS
H9AxIqRmLFRtg4Vpye3xfRw0GdPFljs3Bq2fdGH1O/YtA+zTF2hwbMWsYJgvH2zBxtyk10kjEvyW
NcjqJtKvYUyuK817qEF9PuyDAmcr7gF1st0ke0xMXG8TnXWrwHT1Zqw09aE8oNeVZeV3qij6tyxP
+j0FFVQnUjy9dqcm3nKonI/MXEQL2yS9w1A3ENe7XABlyJLTtonguR2P+9wW64Uy8o1P6d51onse
LpNKXhfHcqgoFsN8Tc1YsypAyJDNoyUd8vZ0t4zteNXhYNvOSW+d2DInN4QAzT1bJU7QjkMzS0Pt
Rpda5iKNdhBjULQmxjQWqnisXJyJW2vmVJQUvb1x6hYvWovwqylzeDXRgg7RBa11EsQUnxZNvWMY
kmIyOb2EIKQ5dlcJmHKCwtspxcuoNOcbZg/QhI1LTCFtsaArF3ps4qjpxFNSbdVUlOyaon6teyu8
rEexCnfxXMQMGov7UQvCRo1l+dw7oGQmKws+LIe5aq4OMNTdC5wkXimjBzqeKx1hR24104oebvDz
4wQDRA/ioUeX9BJ9ntw6vl2AFR+0FMXV3Oj0p0p4fEYUx60FZIQrwhz2LY2X7RssgOiAfA6WzsTl
RpN0vK5HCY6+ztOzXSjeWUXgetsOqOqOCrMT6qZ36EdjePaX7QM3yPA49Ll1h92+2gt0WdZQUHzX
KjOsFBDyjTlSLqTBjwTGzHss3O1CBt/i6A8IwA4MJtgZspwwIbNzSykLw7NwW2zaHdaZNGTUBmie
vkpqIuBNelHDWiItQRv4XjuFL9EI7J/WC9zedHvIAO5trGLGeLc3T3IY6pcKgDd0d0m144bqZBpE
h1RVW7/DpbOOer2QwyWYehd7uYULOC7hhUI2Kj/DsvPewiALD43W7g3HNuvamRq5jmFjMBLhgq13
3WS0ta1Ygx5abxHFvrKoQXQt1nTBLLN3YqAOrqY0ad6aOjV7IVqymsNSX8VjFq5nPOvH1OEnXoLM
WPl1g5WBfH1r0JEIcHCizuchumJXIorfvuV1hgKZSj5OSYSF2CEexkWpLPXZcVV+xrFTv4Rc4Gdj
K0noI7Oux9zM05beAfl7ZrVCnKJT0TUWsbeCTr1zz8qv4W6OO3WdDVZkNiXw93LjX64/KRpvF/em
1ru87COyM8Z5AYyQv2M5p9XUlLUsH3sMKbjYqSano9v+RSPwTHWESCf3aqii9iepOtAL3tCbd0qb
p99ZlYOJG7EUQUx3j9ry5Q27B+fbdQYJTSR2m0Mi7Pkm4+/yo1h4qZQ56pshCZ1fsT328m6py2jf
wXW4qyTgakmk9HGu2vYgTUTfJM9PGk96MuQUfU30qcYUCRyJYbNJl1X4mvGjjnwkesXTp1ueOxEH
EEwcPzi2eZtt7NT60EISUS0mN/MfuG9m7yNFmc7KdkPvV285hoEk6pxj3w1tAqcvy+FND3kGXk4y
kCF4o+0msyxvmea6Lci95D4dvfGNtvDpWXZ28NT0Asu26LwdbJRxz/432yk3IePsBfNNF3XDpz9Y
UHGhu+Wbou/Dg0x4TTNI6rPAx73m9GJB1oLLMPsonquAT3EXDpY1rx0oLc/tEl9bIhEuQIK2HlYF
lXs3bP4rQIVyrMk+pMNlYbnI4mdkHLuj+Y6WXjGk53ocg7eAqMjaSlMquyu4NEm3BL8kYFWmYTB1
DYD+Lc3Vl0wwo+uZPCZdjrSy66JZg8jrp3MiZZ3u9FCo6bNSGIyOOsuH6IX5HgmocauVA0l9C37A
Wdu+creOyXFJh8NiPqEg82QWOfKZZgtG4GLZpcPkncMsqvFKBuY9CTBnRdUgPocOszYodLOtwKKz
lWE/pFC8uNHq59CukkPkx9Veo+dSe4OdWVtEO5agsdYiLCU3j2Zchw06cwTqdVXa+ott9X3Pt5HO
7gOl2sgh8bmqgOnO3c745mpyv5ZEvuv5TOgEWs3RbnEyJ+qpT/z7NHli9T223Tfds8gZuGYaOlSG
qsE949/nElZPlz7XrWetVAA63SFSM3tkfejymEl/I+6W+qkpryfrsY/zbWNASLXos3N/oO/niF95
0wPBhih9Y2R3tOfhG4g1AIXpSgIJmuilAdoLtX/Cq+KkxxCetptOa9NxgoP6VJcWCybWoa0D8C6M
r+w2Y35HBrCCtS3Ht7RmpeqccSdeYcIqXJ8dg3oXZQqAmYaGAEf53N1zzVNOgmuqL/oDHu1VmV9K
OX6U/G14onXjPcXhsHQblv0U9JA8QpjNw/tLADiLiEM9Agozf1KtoqcSgSqe3hn8N11/l1Yw9Dv4
9yB9i888xGle3s8RXmIPRTXdVAMvOraHnYvf8FVi+l75FpjGBV6FtuOfYcIGm3pIakq2aJY5f0rg
mBBnWE/bum5DKGg8M/a+i7GWW+sG6/ORpPqX45foZnYfXvtgrM9drBCTObFsOsrHV0PU81WSXvQ4
ZmN2HfrjNbDRKyBRzZOc/WwTuB0Flm3J2s83p1bHYteVwGdDq8g3uV0Sq+gqwCkX0X8O1KpZmmth
RcmeSoXLvjY407mWoFSyqCYDgjBSGYkMV5f6M+3DZmM6XJgcltKNNQpifzz0joOozAKDNaxxA082
0pRH3TQmoIoEVeJE13gboT1jALlplVWvrSK+U0jrOB4wzcoEDFID3hwu9De+6kwCLGnm3wOIC1wR
RRK85S3lqEE0tQ9FEMXJKo8bvkczhWCrQFEmvda51FBpe798KqbMYQNZd3Yeg1IhThNXpVceM3Ki
OJH4c9eQI+xdoIoA6pdWO79F6HH9Vu2DDjcw0Gd86XqAa7BJRWp9edQUbFmI2NspQ2zYOp1yMDd6
qfJ3Ki9IspQ1n2lhJ8kKvzmyFdzNyTnybKJCZ0nZfWxGyu53YkzEa4eJ+VyDJjgsoZr2vWs7vzov
t7eFC4rpz+3utmuc+rgYu1lbCsd7UDJbsR4gGBJfAK6FDgmleNWiLiwTH4SPNtGODGoAoZf9CBu2
fL7XU+hw9eqBx2pE3A5fPlD8i4+xVeTquNOF6dXkZSwiqsDA3QpBNgqvaVDml4Wit1ZfBg2GwX2B
X4VX4bUPywiZeIVt3r3RsR2tc1slW2eao5OXl/F9Y5X5Xe7ay15LxVI6wY8FvGY4eN4Fi2PF7tEO
DWDvyEE9aWQLNDrCQ52B6ltXWRxcYy9PX7SGfyj1NO0Qvi4487gFsc4AeKW9pDj7hQZEAqKE2S/X
9iaCjXO0pTfzhacYT5b1uWzIO0a2TceILW6dxEaQajmdkTe13nDKxqdMMwRxBNfXOXHJ1ez349nL
4eZwOlu+Mruf2IaU8x70K73sOKe41lxczPOIq1z6CfjwGJs3R0x1sGR+ZYnxbjB18eBjCF9l/lic
6zDTCFkxCAtBIxfj4RBcVQunYSB3VnXgjIBdlI4FOGRljjOQ66UyqyyEqteLnFofK4SPznPrbGbi
CavcoXTerRrnGFnhO3QSyfLrsjlPXUxRkzlAwl8b5wdM5NFBLN3S7IclelmMWmmEX5YVjni3grI7
xpRUbnx/8Z5yjAqYpEZZbL0KyD4AebFa+rCHvtGzxygoww2nJH8OrIi2Iq6gS2OX0PMhTdrozfaU
3FMjZB09xeLQJBNpAb/h+NiUDnePTrzC7yBGW1d18xKMjv3oZuzjLWx+O6EGfarIXu74GOdngdr/
UCwtt1w3JDGCDXfYa541eLA5vhO6HH8Jwa47ozDzS7ED39XcCbaesaur2goyFIisOzjz4K/UGHUH
nrTBUacFA62D2c0t5/BhXoj1iDHAkN73+cbKZHw12dF4hTgwBxvh15StxO70FExZ/m4DXmQqzfFj
RP14EXm7U4U7HixR+CaS7hoD3a/Y1PFbTRPPzngM3qMoh3VFxzQ2/7DbJD21AHm4wI2asE9FvU9d
o2PbJ3hS9SGoeoMIrsR1Zmr37OuUUIRHH8DUJclL2vX6oFFKTuFlBzH7Y3wlCLI8R57l3Mx5zMMi
ntKjMn7/5To5xiQT4NvLxtrfFOPYXXldE9yXJUVYZeOV+8YCRR+Jiemuievk5FgLY0yeTNPN4lbt
lhiF91xQxXiVDyBFmGw4k/gGyxfKQdXsCU2MrEHQR7FlEJHmhNg3r4thpAjdAqMctGbG2QErKiaX
r3z2DEToNgPsnTdnOCLlb6BD401A4OxjHgq6AhqSkHj6eUVJY2iuCqipePOHHPNX5keU4cGbm5Sd
HUOPcT2K04mL2ap/DZAQSyp3qhjzSgdXHacrtzXL16y2TUAB3uA8BcMI4hdP9nasnAvmVqRbxx6S
G1JD5tHjjHu0cbWt7BwKRlHQ+biyVeNvPCnsb8vqXXjrGiOCUdY6ECn8tHakc8GqxhtvNKQgKWEz
G+1oB19pz/3c739HbUyisgmb7VRWVGXRFrCvsjm7mwaf6CdXAk9Z1d25WeTdlknQ4sAcoCSxAdBr
tyXRSV9dGGXFQ4xx9CqusM+6zUUOsaPpRfajuvGkyk6TdoNH/AbMpBNUEI+IyNq67AGqWNEyZlLo
UouPY2iGVstI22b3TMndjoqn7smCD7OyE6oV6Kxy6JjpiMGybLvG6IaaEaruSShJUDm34o1WfbmR
Fg/vLbS4N5cN22eZiT+btFidj92sHqF/Tm95kMafVUA8bRu5VXWLnXF5gvs0H+yoWO7aZUg+tF/l
10ORH2PYLb/mKBu2fGHio6KC54D3sQKbFyqipckwAXSiIAHHsktCK2pq/WmGyxPLR947uL3b3rQU
jT37DkJG3bbqmJO42k3cTqlZxGFdjj0PNVcBH1y6EJmjRV5T2I0fcztyeeuluRL90m6hHpfnyFXh
c+CX7VHMJe12LujG2GbyMB2Wsb63ij1QTqgw5aienKnMf/KmppzLcr2rEHv8Lopd/yPN3eUWQ4K3
H7OMlcUUADpbD8AIHdJyzCvbYojTcOUShqNscLbsbyb09i52XWsL2SCD1hobccvxOSEUYcC7NQFL
J8sb8TiTZqMhY0K3xLoAB3cP9zt+FYiLN6OufXweBc1DcsLJeIEVrxaR5emus3o9XDPdEUfIWHa+
lniIOZC3aEWdJcQTJCSc3E7IlhVTKbuRqauTcxArcQCCH5G0JT6K8RnH88pQG+eCoIIpQ4CdAKwV
uIoZflH2K15C91pb9rinPBMjctqKnxJpjGT35RJe120mcxxQeXNHRw5EP8LuPM605zyayklYmDrO
E7eB+jafhN53Ohu/bd22eyev3HbX2KAcVy1ksiM5X/txrNoZW1ty+dI0PA8+RdgHuzzWNNmxp7ao
W7YJP/GSTf8FSQI/fJ/U/qtF99iHcsCEedKdnuN5xpihZBmCD52hO7Fdp7sRgscKA5c+Ys/2Xuci
khTS9OLkLHF+w3Oxf8XD6+4xknNeWfoke2inFhqojRnnc/BckmbAIf902iX3YOKjo5tP1ZXwKHUq
+gzjZD0hfgwmjJ4Etwo6omhH+2jmvOE0O5SKKuk0+5EWbo8xLiBIZXjho5auL71M8qam0A7OnKtw
3MclppWBxRf7SUKTgYmXO0d07aEOrORUJLUFJHt0HrvcpgetdoUb7l34aMXGE9XywJym3iCw5Sd2
whfZPprH72VR6j4iCkAvmom3ZWqnT7C/IHkvBSvLNVAQomxUgO7yNKCLodIhCQHfDuW07mq4vAF9
jxwuElLEqKJRxkQfh3vBTvjZNBVnBMNO0FcTJouLuaOm+vKInoH1vYKwRHCjSSGwFApxos6v+7SL
7/SysLGMZvvDtWh0GOspPgamss9DMXr7xYXR2QFbOauLSzGg/vZgEnZ7s/FJP6MGn7htzwdvHLCp
AGLYVAx5L56T+7xYMeE3qJtNT1x116ZKwhgZuQZYufjXWeS23zUmht88LRcsi6q+kr02AOX5yDkZ
jO09qJH4oena4tjIZASNQMoOFHgC0YP5uzgheURYlAaLh2TPRoVHXlIlEczt3j87nVfcTzOi0sAO
JlnPHui6nImnxVcIV3pVS9u9EkVjffOApVDQ6ruQQxJNiXqLUYgDJMBtgYzlBVi8BtOpL1mN6eeC
af2qHYbiLg364YARz/tlVx356WpaRuLAqUxfFx6xrx77Eg6g+QgItHfV0U9j/Wi7XoNBcq6nl3Js
bdB3XWVTgBr29vfiE0I7JX3ZYRDXaoCe0ziUR5CLDtaRcv3feZF64Cam2K7WDuw3h1Rw0XVrM8b9
q5mcZSaXXxRqw2XlEvKQ2TUFbSFtby6Qg8CP4WnziA2o38n5unbGDs8DzL2YP4l/Nprg5hP+q/oe
MJL3hpTZB0yFAn5sLQcK1tqJRfamVYvFyj/onhDTapyr0gFj5+I2Y06ElhbX/oOlZkP+u8JEzK/B
kmSFTb9R3toHYzsMmEGa+XuiPpHHDtmPjgZ1aN0SKfvqWRY/jkGbQnQ2PmJKjON8VS6W+hVhbmB6
9aeU8EhUFcT90cld9ohMBFrH2b4edfWD2ZWeERz1zsanZ+9C4+BD9oxm39KS52AtYnsSK65nkdnO
1UJxE8zL7Cht/rCVHHHAa8dp223ud1zXXkVH4YrVmEeAlWKw/Wzs+nY0QfYy1ti6B+O293ZDwUPX
i/fKbi3wkLp6qbOQRFvBjj+IoowrejEEWqM2pdKkx81JltUvzwQuarkCcJC+OWE5NXunyhIOvY6d
nb1o9mrIBnZPCYzCzsGSTD6TPW72Hha+58vfMaXRaYdmHeHVQgnNUXL8JCzfu1bhQ2/SnDSGi+G0
5XIAvuefPcXXeeD/u4B0h+tCi/pzbrr0s+v74FAopc88oXAFms5+4D5H0ejsMMVW1TA/8Fb5+vT1
GD8i4/k3TeIAFmIDJO54p5JXKGd1LWKij2isdDIvOkULHOxZ/PhFgWc6gW6MVEW88RQHYvIuiPTq
2bOQISPDFEE+2j8CuCYhbfteczaD7M8ZPa53re0ty6ZN6vjkJH724uOxuB99hFPy8Oa7rHxr11tl
jDOnKiBQQlww6wJUnthm6WAINaFkbzkW4ZkMitD9CpbB3BRjAjdnFCk0BH8B3oS8FDPgAQZjDRUv
2bS1cILREiiGs8F5f2EaeMEb9MUcAc/rSGnYIfY7m2f5gnKcZg99C1BqBU90pr0XiDRBGavKnrzC
Wy5O2bk7LD5y5jqNsZ/igE2J3jfEDIxgO2qqy0rX49l0X5UjWdExnEW+mmOvTyAuuPSyQS4slnXt
utOxSUlYrIhoOJ8mqcrrurfeWyTqZ0IXMGj4V0yffvat5NCd4mkhSrPQDoHnx0/vleKEkyce1i05
gkUeRX5ooBn/TE3h/M6Nr5+515LrSMYJJFc581ed2NEjxY6kfAWLZQADaGGXUybkJRArwzbJPf8H
59tAj7VVPi11MSxUAIX9TnRJIyl4nW+Z8DlLy/LEih0ghWKm0FkD9yGHznBwa+hQQziHLvf0Yd63
IJefaqGK62DoM3A6ASe8IAIRk/gSk5ZbokZiQBv2SDIQEy0u6ZsclAtJVl2xI/BwgdPrjtUS2wnC
EOtXn2s4Xa4znyCZ9gEKUsERY9aNKljQ5EdPuch6RKt65j6cVOikOtZ0uI/uVKx89MdNEqjqDlps
cIOvffxoh9BdD6Xb0ioWjiHQrqJqV2ObTPd2JqoHWiKjR8eS0x1mBP9rGWf9PkA15dSUJocs7NX3
ZELQ595Qvms4WkCVZ7QZbfRyrYcAlLrXjEfUk+5COJEoNNyuX7pqKqcNlhk6YZwKJCfaOhguUxYv
pWyoMRn4mKyQO3agm2Uzj73ZFo6FMK1SX94xsl7AR0TBDoOuFHk8HRm4y665p/gT+gqVLt3Jo/fr
Jq41y0XXdV9rOxSgrPrypBbZ0MfTcd4QnYJEG8UbktDt05yrAP9dFXAE1q19qoOs5PQrqoOhqAVK
Elt9aOBq4DvY1+e6rUJuHRBPtqElyo9UA6ejhSXae1JWzyjvF9IbC5RjIevxBh0H9JZwWkQQP9qQ
DV8OgUU0EsfwIFEc67rY1hb+hNYfy10C+uTAe65PI8hu9r0tJuiipyphMjMBG41euuX6jV64v9DA
N6hkecrb0npQmm529FvvEI1O2axkbxP8cRVVqJcxBkEn4X/vk+kGqWc8RCZcHvDElNsgjMUjo8Z4
286FfhDq0lcqZxGsmjAOHwHCRK8pFJsff3Ljl+jyKtBSKLepBHY4HlgQ4jXZloPnyPgwZV70ipFh
Pk10+Z4btnYbOgFQmah2Oeaj1xxhTzcb7j35gbvEeBWb2Bwb++IYrJOiOQ425Gaovj5njoyD2S5M
BFlj6FZXBqkDjWCeH1EwcX2bZWbpwOPeofLQLmhl0HDDy1qRhZOOs3xkRrLy0UsYneCgTq9FNZcA
SsIpe+O4i0rpqYlevyggWOU0vOVejs5DrFrSkHEeo90oD3DOSAvvCvugDaO0ZX3Vh+aOKH3g0w4/
22fQMsVPI9zhESzKcJycOb5tIwy3fC5ldQB8JZk0ff+3ABWIYhB79bMzhRwpDfcViTqCrYKD2yoT
DM6EHVv5WNFXdJAtjodN6nr6Nmkn8emRddtSS03arm5ozpZBhuO693Efko+iEMwQVDM4G6idKSBZ
e7WbIz2WpBSJpcVnNr9MRcrCSM492qR3EujuUXqFdSNT50P11RCwykaW4I35xQO55w6iWDI/1HH2
6Ni5sx480OaaPcTR4aC69eiqATtTTs8Zma2dXCp/EzQUDXkQBr6cCwrOXkzxGuWKVVcL8uRtkJBQ
aIPJxx0aSLdesgBpzMos7CO2K89A3+RXBqKQwprYOkecf9bRpbFooQnskfad/sBXodzk6NmXVLTp
foqiBCTdJN7j0oqF3nauTke20ZbsZriz87q6XfJ6XrcVC4l56AKbocBgr0D+CHel9iwa/VDgNFtv
6hOgVSDP6j2RUovoQTE+dtQgnIJ+6c5Z6jLVIjjG0GbB6f4sqcxvq2Yhb5Sk2ZovXLYfLONz2eVG
39qVcm9r6jZgBfih9TzEc0db1ZL1b/3sxSfqgRGo/yFEbKRcqySoMYweGbWLnD15cfleGDvZoQtz
hK6Ju99GMY9Av4UjtQ65sl6EM7f30kudK98iMbn6H7Ec/m8yE/I1Fbjt/uKG+/94rP+kTf35CzHr
P/UU/tsP+H++wij4QwrPwWvkOh7sClf8q68wEn94MpI4BIUI8Nf9hcsa/SF9Zu0IQdHHRRIE/w5m
9f/wZeR62PFwI0a+DP8eX6Hn8JP+aiwMbQ/Ik2SxGvKjBK+UX//1+ZDVSfeP/1f8Ay6lNs0Z4SHP
dUO/iaF2wXDKmvmWWd19HpueyqSuyQqE4wZme5CIN+5i9VPdWvMWPJ745rYV5etKlpRUIQ3Rj0NI
ckFcJwzOUXP0+3WDyYAAOb5mBQ2U8ksW6xkJiDoUNE+aKhxvJ5r0OI8Wy/jS+W7xENHsDsBDIWVi
0M6WkO5WU2Dx9Ug6LTYWWzt36fASHGMndgYVK1TWbaxxAzVE7bqOKCvJLmM9VpHsSF+H2gB0++a2
lO0mDROdYWk6eFMQnaJ5GFchxkGsLk2yTkh0vIyQ6QWx3sU5GZEDjLh43GL0hFUtfMCqEuyeP1Kk
dwh9bTUVMhjmvL0dUa0CGXBxg2tIR8lBJBH7fFFzbuk6Rx7L5IJts0qL05Za2EFw1z1Xc+feUWeY
MRwZKpRoeF1cDZ8gUx5LhRYfhzFDd2Am8K6ySqu7UAv/ubYwTA8uHIg2Yc8xNiPwGZu6O8f2L4wM
5QCD6INnkvwVT4aYP33JgNYWISRbwI3Dh5vwA7VpcMD1ceI88MQJnyr6iQ+WHfP5SY6Os5hhCVww
e6dWs5jv8tm/k1Xv31F6ZX2OPLtecP3XN+NoGQq8k/m+SVv942LNuokkaFuGHCgi0o+xDa7qIYnq
73KW6q2UPtsyXFWRhGY5eDdqURRuBCVHsGrdx5VcHoM5yYabuSKFPAqCgStyktWH8owQp8lEDI12
ECbpxsXKwyqTQ3p2CpJi2dMEsXy2jcgCVOcWK6xHxQOGvSmjVKjrSHzirmeDL5co56lXBf3Js3DQ
XhoWioexbunG5QKjDiCCWcoxpeR+Sr+gy228bebpeayGkUI03AcFHLnFtEDP5+Sm6pPo5DPBsJMF
X3FfKw2vFMDwbz5mc0jzrqfv3MW5RRkYtL+CBd6qAdh1Z+Yxbo+0G4bTdiS9+eJjmrxekkKyUvfN
A6n66A3VWTz5Lg1Hhm7w68UqGFpcshWP3sgOjuPnTGZ7sdYo+5ednSztk0/7zXmAkk7RedEa1pJA
qaTgwEJYA7SBmsfxgIWmOYtqbI9eKqOFF68i8EztdD9IdnGDIooHwa9z8ku1gMdeZJ4+tDtzWIgn
02K1r8Pqk35BMqszcSrgNmqAmIAtArvgnJX2Kq8ig5nOwSQApSPLHzL4MZ+qg38p5FRf5b4LH2+q
nY7EXC28wzTiut3k6eyspV3CdSVn5N5n1DJUaxfwBEoP8cxy66Opy4Oc+vnDDrUF54YLHg577JFE
s/v0gWUs+RQTjCAq3Pw7dxTLbbvvwldR2+TsFpUit2IDT69oAsA5iKuRkKMCPMd8FdjOO2ez6lFN
tn62Nc/TncK5lW7yRtd4lgveXEZ17w8MkPod7wvmfqIk1bzClAVHrHONTTmCHNMvZFznki8Pog9a
nb1fZRHQbDL2yqvPM0OtohEpoDiwWNLwHecGjucFC8ZwUKkJGFQ5+HjJZD3XnUeyya/Dr2YS/WM4
eKrcNkHBTO1CfXC2bVrk6JM2390iSpNxXSVLDASgam3nOHlUdGVDh0+RxT9FeLhS3wnbWT89FF74
0hm5Z27YM3ltl/rB63apzftCmuMrIRnY7WTO7zjV3Zg91Hyjol0BivtYdJGiAqpKWPXQtteDfFSJ
OcYWJvBVUGXhL69kMl9b9QS/WKbDg9AivY0wj1PwbZGr3xTp0p8Jx0e3HEmjB5069Y1caHWHr4bB
uHZcn2ZWm0gg9QJVlG2rsDd6vcRR/qmlNbIKF/m4yVld5LineWpxw87djc/lebGNu13ImGTw8pQB
FNBLgxtISW5pNfwem8ObzKhM4lha6ZrdbEabVUul+sxBVE1/8ntI9oEJfaJYp/4oWio/D2Buy+Wy
4LbC9TjxX1bZYuYKupXrvoe+Wt7V5HRvpnW7nymxw2pj9UEJW1TmyQsU1otTmn4ISieN5VlXnaFR
hM1J0vLM1PSJrIfaymDemthBUSWehJVPh+MNTCd9C8gLq904ICYh+HUp+Z0xsfu1o233pi1jGa3F
5JbHxKcZfL+YCEnOocQwuG2h/NK5J2uyfqM7craea3000DJubAFBb4wC0qdSyzFaYd3geZ92TMir
CMLgXeU66V5MVfeCK6//TlRJDUkRT+wrOlP6KNV8CT/Z8g1w9+o+wC3rtxveCMzhyRsD6v/y+SUh
HUaidbFoWo4ilZsVa7mRZPdQECJt+QbN4AMXd2MFIeSxxfRP1FTmAtooNkYAgS6t2i6LyDP72svI
Lad92frILVJnLsb0kh8mHCzxPYXnBXL0P5N3JstxM+t2fRWH57iR6IGBJ4VCtayGFEmRnCBIUULf
ZaJ/ei/o3rB/H1+Hw2NPGNQ5v6hiFZD4mr3XXk8jgo5mc8shyWwZQ1e9S0umGEFD5wSrGN1gup9a
az5Uwq2JYvEdYnmaxKgBYTZAwkThk9/DBP8X6VOka3leLkKvnZZp41cOUYQla81DNOU2mReJJWgI
rEwnFXlqrOakz32zbCOrnj8aDJuB6LPyBRNs+9vORwiRml/9tO08edWtVv80Daxgo9BwvOlWh9Vu
dkKLIf6OYMP+j6c3JO80XoEhDZ6RkwA/Ht2vgev7FCe9YqWcgc0qY9f+Zbmx6gF8Njb7b7mcCNky
j1M3siFgpYp1doytLXcrKcQ+sl/cn8h2en2A2VcvDbxY15RPLornLYN0RvGxAlez6p2+WU+1X4tn
u7vcFKg4sVFOz2U/9U/2kMgPWTic9ByzeNYIozxF9Ds/DUfzt4OXDvvZbsFc1Z5b3WpfYHlPhsxe
Y68Na+PoRfGiVab/BHfevTaQPw+87jblVDf9D3AR4MDYeuf7IbUQ8SJ5foCjXv9OVFlC1HFZnm/Q
s8O/lZ7xYknpk9Nkp7/aXI37IS/8G5VK/dVN4Lg2xbx0+cZIovRAmIL/0DvxfIr1qfjIzLG6JBWw
aMMv1MGvvarfsnn2g3/0Ef+Zq8b83+pxV7c85sncDavTB9vQ/1KPi6Vg8FfULuurtYKo1mLCIwvy
CngAFnBk0msE09/KI2Vl8OL/rUeKv7VJ9LdOsf7WLNPf+qUaMy0O27+1zd8yx10rHtTVFD+mu/II
mmKej1aWr9b59aSwtO57LFxx6QbewC7R9G0MzoK9Ei3Dh1FQ/yKIYg6Qak356HA3v3prtaWaiRxb
c4z2FiMeuLWFrM9MZ6O775ribFJS/vASqNu5y5CFyjmNwiavEJIaGT5z29S+UIP3ZmjOhRWiUk+P
ozaqX40Atr6s1Z+XtyxxuGlJMB3sVocGp+IKklIy1KuszDaVTpytmUN7poq/5Aa1L7POxqm+m5Lb
YtUCColaSUNOM3+YBfH0tPMU3IwEapqPfBKlHiYiBjau4wJGHhENDpFNbmfnBzZ/Dui1tCpYMLbo
ehgcOezVZCUAmk/5LzCVzVF0msbvkJWw8UZdfTH+J3zdYJCGuyUKXWl363B84Hxe35ImS/QzuKf+
sWQfd0Y8Lr5cJ0v3JGPkl5GajcK4dJ9HJ2rOTbvmjRks+YoKfhvXDx6PGWuD4QnnW1Oac1jmpDlq
oEhAP4r8DNyJemogG3TU5DXSppHsUDcKdJtsJGrjP9hjjJ8uH8lZmybzIqey6gMd3f0WeOtyL2XU
/mIDbvR7B3wR0DkczfVmNKT9hDrPpzlgSIMnazH0P9CyISUXYInBfLQDPiox5hinpgFkeIAjO7oA
SHKPNhJC7f9y45j6v7jRPGiG/7xx/tWNVhYsAclp6OHqWzDXWlG0BxFnUxbYttbv/GIsRnjFNVsD
zcHJOzSVNwTD2DgPPZ07TKw+wi7HZ/aBCFbe+8hcXmU5NPAHiV1C3Q/fcePjr162uN4kRR0fLc1U
3wAIjyLTJS0vTfS3vDfZwjSJORqg8EEkQLfu16Qj3HCEzXUpb1INLCLbxGbmX6UqujnEsSH2qDSy
i57O2qXyouhHbdYjwiPCaK9QV1qo7LU7YhdxsnuCNY+ujpTdTaxK7Tv3W+NkJ2NHwG/aPSuOdS0Y
6ozHsEqga2ZZmmJ47xl8pXGs3lu8ZveUgQAk4WmSL/MUj79zFlXehoOx/Na8CkrXaGbRbaKxfs+M
KPks0zHaVngswtJiict+yE4gw7iMm8N6Qm8ZmE4T7RTpsn/SSPbzxlN88tuhkAifSdCeH3lmaz/9
wkWgYLXDjeslUdvRiMQu5g1j1Iris8ptyOdVU3c/LAm1HygIkYhcfhHGAAh1XHHdO+jd9FlLlPGK
6iJ6bZeSD3rsiJDc5M44PJduqh/GOHHvbqJnL6OfwwfrnLI6o69N3jOvSiTQGCcCoTlVO6YTGM7j
xO+fqGOsS5P78dk2USQmk+Hd7ckDQwmalWua0AxpB+3fa930SvEnSUW9hO3fu8GyNOupgiJS7Puu
W95qDHQ4pvwcfzU5e+2vfL2rGlSxW/X3VvOyZgRKv96FkgfNA95P+HesL9J3WTsZTjtKRLKgK4tu
RFopt3MhNIoXZMOIMavFYDyYiWghZqL1yh/mInNnU+j0BORHRHGGnIfZJBv5oruiWuz1H8nciLog
gsuSx9FqhAibqFhhwR7K0iBzJ9Kd0KOL4k8RdzI9tmCwxI1IPCCYYbuYBBQjjk28Z42dGbmkUHhB
OsSIzIzyJidnvk0NsMVGj8rPZJmGY2Pmk/oCQj/oNwSSMaZr3Vw97Bj69GhFDuFJ/IP5NmL/T+yd
6lGK1Fo/IHSOQBOypgVxpEC7RVa/VymRPBrxzRuH9eeutbOl3sQ2E3+G2KxQWO7MT05aUW2MWC94
njuZPLdcWb9JkLAwGMbqKecDD7NhyUOuwP4I4ZhcuyVZsT7oZo5570KZRVENUrapgqwALzNIZADs
e81gaXof2lMN+nYo2wcZc3XTfuS/usgZ9p5VlT/TjgwiUQM4WDpfUQap+Ma6ZAxZPcTPyhLVJyIK
F+j71H6ObD3eElncanMCoFdkGrznEj5dDVf1oW5jJ2SyWAX4zMxdzGCex8/4JVWlPggfASSdsAf6
YLWxUDar4VvYct6uO68bL2gBkQpZA7m0QruWlcuu1vB3WKYwb22qRWe6O2/vZohUAoQ72jaeM+8j
pdb7E0de9t1jhfsjh0WN207ObF4yrynemGD7Z7YpJZsZp/lCLUuwG6T4m2GX1c9RWnDnG9PdDHY+
/IkSwbYvmgbKw6liVZMhf8X5E6YCal1F/edB/dX8tdSqjiiLyBEh+JUCVNXlwYpkfcG2Q0xG0dIT
MBvUXvgHoWuUrn517LgLVWukoZ/Y9i90HdNR9F57mpzI3CXYJwkFsdKAyUJ0GhZ32tZSdCeDRfX3
0GfzTmC0QxDm5NU1mg1ygAeBr8mt7fem0MVLWwj9saH4EZzx7cgh7KanNloWCnUrf2DNXe8KAPC7
1iuqH4Vno9v+/33GbhrOamD/Pzv2n3mWFP/l+vnd/zPx7D/+2n/Y9cW/4Ts3Xc8g9Mz3LJOJ/fhb
df/tv2LXN3Rh+I5jCg83/z/m6rr5b5YvUPjTHAAcpMr+H3N1799QHxn8LaKYXdtEM/D/MlfX1ziz
upjjujp+8xKQrZkG3ngKB/45QxgM/f85Vpet6fXO5MgwjZt7PbrXnvmUybY/98rAsrXQMqKTXnZX
16GuS7S1sseE2oqX0nbAWk6sRpv9P97D/6S5MHTjXzECABbhF/gGb5ep88uu3cc/pv2TpouMGXwB
Bnb2aMMr8n/gcm/kpP+CEIpgRLmPqtYfgZyGA2O2zez17EEpmAJXQ9XAcvibI9fbNBB4j1F+ahc4
cG1cVHvL50REZ3qyqH6PXvmtZ8I4a1ZH8FNjpgSVieJYpdXdyBQRXVr8DLTyPW0W/qX1rtFGjfGk
acwhd9+XSYjyVk9bK8TNu/eyYyqVfymTCoHhMAezTnZSrqIre1S4B6YDxQcXnpPpH227+AeLgOYQ
Mjq54NsJ9cyxWxADRyQZXFTVvUvXdPd2O9GO5POTaLDVdfgPN4wt8S62g3omJwZoGQvAIDawXPta
ujy5U9lespYlmzohUaQe5OAaEDDm9PD0StMX02t3W9C17nx7BN7WqI1V9t118KP5mstX+HN1oAP6
flY+3FWIZM0ZKzZWD6nCFIN6kJIpFTDOvTMmW4vmbtlpqIcWcRqhDAJgRdOnIdY5ebX4aGAcMCLu
dzH2po20C/uEbBl3c6Ee/EiSWCOnU9aH7Fn9TTZq1UER0zEUi7n3CjTQo/UcK2LzcLfsZmzAp5bJ
VGQ9eBbJnkZKeAcTiAhjxp6G/1To+FPN8UuN2OoArn8Io3TugFiwyP/WUyQOlmd9gICgz9cwJ6nE
i06sif3+21JAgFPviymYH2AO8IOu7y9dDuCn7zED1KUM8qLHEYFJfIPg/K7rOakDTIVsx50elIWS
I4t3gvp84/Pg0vkxExBFdI8mPoBYY1XRQgnt5Pci3fmFvEDWuw85MVcvq3AZ2Kn1UbsRmNs1KgF+
Ubd1lylbBerv6LzqT3NiIoxLy+v9x4IPlFNdFHvXHV6Fm7nXBSpc0JF3e02ZhG4Uxra9OXZx0OYV
9G8iXvfw5wgRZfRGlwTHrda1W1P5Lw393L6jp9qyMsMI6Ws8KysT5KE53bXCwCXV2NgjGNGjKNFo
lTkJJDPwvVVboJ5V8aX1d36B+NzOnhYqRzv31EjhNMDHa5252k/mHBQI/i4eIYvbvxcUyOI0JPHM
TAswT5Z8JEow21mKqSRCLO2cdsVTiw62JcvoQg5NeyPBNphy9e//Fwcrjp0h02BY0VEmTvmeJSub
1jz1YwNw2E/Gc1YSFrtMZIiKddGARWtkBikmVFyjw8xsGl159kw0wEhKWLqh9b6mo4r2mYh/R6WR
XdzevFmTSZZUMajAXA2BfoPSIeupgVyH7sj742OeDRf6Oeaw7pVp2sWXCDgMMN+82y6vUJNvqOS6
nbuYL0wD1hzvWR4FTTJ0FAfKKVfiJtPDibiTH62JFQSuA6HcCdKgoVWP1lozCzP7yTayeknYgexJ
oUTLXsYncynSVbVSXbsVfa0y58iKcv5wo605+OqYxIMKUUQg+K6YW8/wihATghaZo2arqejsFCcH
e1eA+hXKtZZwu03FH1R2466M3vy8MM6u+OkRVXKu/F8tu7mAcCIvhAXA6DPCJaKlwz3Nl5+F0eEo
1QWWlLRhQUDmst3mVhAvy09mN8yvYuuWSu4ioEfUxJZXbZYe+CzLwPMsK2Airv5AUKY84vlF7h2b
d15aaMmk3/BC/H2XouTr4hizNx5rg1SwwOg1GcZmc5rG1e0jfjTdCC13lGqL3CTw5lsNpW2DZnTZ
m0m56bUJ57C4DBA2MTtzi1L2dzib+ZJ548FIjBLOQPPSxo8my+EgM+4oGvhJoiF4pjjhr3vCzoV8
TKAD0WzxDvPLOxVmrcBK1DZQ4/nNiUGAyOXKNIIOdI2gMZ2ewCSu7yfC6yWAi7+G64K67DUb+wGm
HHEZHeBHtHRYWdeHnoIZsCGFG6rIIo+uvaADzMwpMMZGhYhw9a20kX07nDutzei10x8163VtFSY6
dz5GrCTJMn6ZKtk5tjimLnk3ng5zsBXtDZPdmgpqbtSQjvuYVIZ+9m/mwmuZOk78ZAEyRc/1ZhnO
axc1KALRi9PghqaY1LYdkrtSzW+HxKp3E/2rp+e7KEba43uMtJMel+Rc89yK4mTvxMoJbeaWQWOI
iL6WxoVw4B1ASZx+vqnj+0ECzsULM9SO2WgrrNsNEoMwXRLsYeuXiSyJh8WEpUz5tvHHAUMihpXV
0zowhli/7XhgdsKcz23lYTIe1rFO0Wm0p+XEqsmeH/qepJ2djBUmyzIdoCDXBwEXtHLtZyuJfo1Y
I442jNGr1bVYvdS0nxxL7iX3wOiL5oHU4+aB1Y/WnNGPybOeQDb/9y/rH1kht+edrw01QI9+Qa5U
crSGpIJACZZmdWb7Wp/Jiq9xoXJvWMB3Vkpf5hEc4xKbl+a/qCHUDqd0ESi2vJuu5VE02zxqyFXr
riSPEHrueN+dHSlmR3NHjMB7m72W5Imm0F0vpT9+Ingrz0mNyoYehsUdlwJzzhfRVxYKyOHMD2Vu
lNfRKWZTE2pk0m/AF09HRI1GmKXG9JDFn/FUOdiNIZSXXtzs4eqO15LsDwdR1MOg+7+jvH8Z3Ck+
R7YTn/9+Fzt89z//CI5n2RiDZmz/vl1z7rbnxUzNPbLWG1AQ42Fav/D7gYEcPprWQMrA9XJlFz8D
wWCSWzitdRaJ0QY625QtgI/m1NvZ1vXd4aGVeDeI7OJpBap0mkD1M5Htw65myDYgUblPaQvJpzqg
O4+frD571XxyNDSiETWTGNcksU4Tg/1V263fHdaOUQ112YTYQXUBLiol29HtkuQyFjBehN1ZW7cM
iAGNLo2NhiMqx8ti9zh829a94ZjbzhWqEU+K69/oI5p1/dKZyCEbAheB0OnoXLFJ3BU2Zpx4PKgx
KgNVqB7mvn42PCMs8TlcRpKPtp0o0BkysQmi6cW2vOYwEqhqtDn5glkweHGIyZRi1WHyzBC8BSM9
xMNumMvHsdXDW2lbA5NDloxCvjEQ7AJqTCDVKf+xI+Pvkunczkffsmk4R7b2UOH4pil33XjhHalx
YlJx0sSiGe2hHIm2xKkmcaIN3XxGO0QYAxOWMMV6Q3bM2RvaiLL7ysOhR+dq12HbWY+Ob5QX3n7o
3GRjsi/2P0jhypDYgqfuKvJnYgpRT9U3CtEHQCIFc28c51OJvMOH/bvlWdvD6B2YgC5YgLkqepjn
5PWw/7ITiu3Mj6ewANR56k1A0q4eBwujlJ1jvXB8HwffYAvvYrjCOJlvDSS628j9jiFzEsMO+3hp
j9bEKZVVdvHBpUd5CUsXK1JxtKuC/LZsXw9j/mPClltnNbPEYfGudq5/LwnvWcJj+GkoOIfS+dXO
BaLq1rgVmnfkIcKzd7Zfu2ZkEI9CBhZoUu8ZLmyTchJ70eRHqVoe1SNoTJsR58j/TIdA4Cmheweq
I+t8XXDscE8T3PaAy29fonXqcXToPvWSZeOu74PJKEmSIvGNOnG0TnLC40a2g3JA9shqEy/VQUq4
OjNM8akun33HP41jmW4tCdWby/9YWmD04b0O+DM896RBH+7jdlOPMymR0AG2Ru1lQaGTnEI62tHx
FL3GMqRIPXjEMeDZTFRpL0NTmPvRo951E4ZfVW1pH1ihQCEHODbVqzISkA0lOaMUxWECf+pXnyYB
FdfJ5JX+YFRhH/JIj3dFqZoPvUcsgBX67DTMVzDWGk+GEX1GkqSPLo5uWd/XR9MiY6vHvTy1bfSU
AUhbV87dt2iuSufHRViWDuWEzlrrFv+uj7I+ZZpXQ5b2LKgq0Xxe9JTsRgOphD0tUCaQGV2EksAl
S5320LW7H05ansFcEKqRylM3++5hoMhm6u7Kx9KrtnGEOZnmbdOhKd06cTpe+SaM59p4ZEN4rXoD
etz6J5fm89FANYCotLyn7R+n74Yrh3yMvmCbeSrH+BNDi5xJ//FWTnFSAX2cMsirI1pYduPxEbjw
MaJYvTa+pS7SPxQDmch9DY8IW0GOcXgIbIeKNO/5r+1qfEVtM25cTFD7YuCcZ23/Rht8407ttljJ
/4wLgqUYKxXH5RA0mlbdq+7QCu6pZYEGyzuoHgk0pGJAG7iJffSwVns3Xf9FYzoe6o5GuITKsKSX
GQ0tzyFiE5l9Cmm4IFOiCAkfv1adRuUNtuW3pmfdPiv6g8stybWOSaW0xCVv9JvJljhEVk1O+OSG
Smj4TvvaPLn1/Nw1c3lyNVClTmpCtEeRcPrL8nUpM075SbeytbH2olvltGQmE4USkDqhXhqTNDex
TwfjcSao7mQSFGE0Try1yCQlMx1gmDCa9SHgjM/GDo2h9dnVUg+k64b1ksrHosvtYEAW8jZw5PSN
/YDCefw5LH229eYVdujKMbAq4wdPaecNXS5T+PG9p0o8VKk5c5W2xtGGFcCSWBiX2WP30pjkmtQN
M5iOq50N9IlVDXVqe1RpgfvNRQ/C4nLe1owSIo/MJ8Vn5EZ2e/TRlZ2bKExW2m41sv5mvES8K53H
lA/lmUj5dj4yVejvusrNe6nUcnTrjGq0yNF4GSQM6/pusU3nUZQWQ26reKihHj1mpBPaA5KAiEHy
FjEa7sYqcd7m6EJUj/c+GQ49dRpNO0BuwNFT3TpKHdwv+wTCV6upO+iaB6q+aO+MUZIAbwu5Hhq1
D6zhreu2N9UCZKf5Wk4IszbMhNzjYCq1R3aDoMak38om2gTQwYQkUKivjxufxQ0HDpYxWRzUTCvM
Ruex80iIWAonOcuyCDQiyk72jE6psIVz6sZPD+5SYPrEW/gtTgrWvM8C+8qJIPPfLayls+YzURrk
gy3wb06MXUEKD2vMUGvdTb+ID3wq5pH2Ye85xN/4WfGapvq879z+iyflchcaxX9tJNtGFl/ArNXR
gPcVqsn7jHzZn8D+YrHK7R1q6vkmWAVvifmzDnXz3iXudMILkx50JyU+qBUGIagDGhDde0EdUh/R
TjY3nI7NjSwdY5sRgITJu0J1FXVHSQrC1rFKJkJt41znCXU38QnjU5HF2rYxMAQKvcPhQt5TNQwm
uAymTRwq4Bel0PZJrZxAn4djjGbtQ2D6S3tER1jLEPjkI7G1MXheL/ceh3zhaSVYLjv42E4pNqAd
JBloxkt9VVb6lOM1f6Z7adDzYcZKWgMpbvFaZ2JaW6fyfE2Sqn12ajY/czOCn2rcPYbafLeS5OHS
EY6p+8a9RHm3qf3hPfXSbC+xZgPRh7ayJcYwvrOCeKgJUic8xgF444phnw90mCM85U92E89lnHwt
IKoBFtXjS2l5Xy24+MjNa/woyF4gB0cw6XxrN8URH2Zts9RPnBn1ACGi+rRY6Fm0LwJFPpElmY9j
pLmbSgvRAgNN8ymeMzl71xpdPMyE/ueyer2n8g3nT4sKZ/iltVLsJnqmO3alGdsQkhPUerCGMdm+
V33+q41E/9x06s0q4meH4ujNxB62BUXIer9Nv5oW1FIxmKsfCFBCkUOumlYVQOH4a56QvAwdV3La
fPbSmB5VTrDrhLA4pdk6+Ln/KLPG413l6oUxxjZEhyrcVmfUPdxp/gggjrPlMWWnYiwAQAbSN46G
Ajo/ERtxyxKA14X7IebSCpheLOco1g9GygqidkiAYzOK5kYSPGd0E9815MPPxcEE3/Tkiyuz7fnS
E7vmNp08we364VmZdSo139+kebVxzW58Xgz3dVZ4fKy0zy4OObyeam0GX261GzXcVdrc/56meb4v
JSCA1D+S3mRecf0GhRaRwqDI9JpIZRN5h2GSyOp0k1S19sqszAyUw4jTk+q3jnQ7qBJYETbxRNvB
id1db5XEG+bZL9ALA2XQ8CorFzePR7gFxtyMsImEi6GY/ZV26l67+JJJRz21SXIuezoiw6vbQ8q6
MNBLiboyncFukTrwWNdKPboifWhhE55Sh577pz+pA8khmCrcWm5KyC8bXT/2Nu4gs7lGLWK2iocc
t3TbnyKDAZxsDgJL1W1ev2BF6tG/MPwQdugzNNxGmsI573QvRWd9y15M24m/jji6wEMnNHCYsM5i
64/mrw73tG+OpD2dZ0v/ltyc28FWJy0KSwM8LQK4qGn4DdAybVm2FQHmtNbkIJQw90hT3BcMOYf6
IRKvmufG5z4n7aHEHY4K4AsdirFbShg2oUO47QCM7YjRBmBpAmSqyJCzCGaPtYa7y6JpXYAO1LnO
k5LVacXg0cTvmc3Zq5MlcB8Mi1KQsD81IymHVbGvC7R0zVCgRZQZ3igVok/7mCyj2DOT+lTTzQaG
E+iFO+xs2znrHcIFBl8C/XBI6MthagD++/mdlHDekZqUe4a64+T91EYf9Cbqdiq9Lhy12Ngou0HF
bRybGvYQqLvIEZ8LLn3DtfDtWvu09Ym1S/yLMMXVTqH38Qji96ENOGZ5hLVqatqwQyIZDd4fypYZ
+M2eRZAMMzXsa9PbKaN4LRL3IPL21XZ+2swN0Wwzy4fb2W/1DPhSK/VPogiLU+6a5xGQygYPlPbg
tTXAoWGVr9GZQJRQINdAxmoxcx+ZdBeSrdcPnzNPkv3AjC4PQdXx89Rybys+4XiCXCXyz47jFDHZ
pPNAMOpDx7X7JAgdZU9/sZoPybUTLOVC+nlbhibG23MRj3t0aNVV15hZerxLiV2/jtjM7EkHX1sM
x3YMYo+JGJm/2iFUyntgRQK7+OagbMGppHMUXG0ts7Y+YgcW69usMA6mwL6sMZINe5d+AO0bd55g
CIlVc/VYIyyfQzPqNzIHqIKOCmuXnnSbwr4ZamVaJIfKjgGNWWhUB5OYcC+f6h0YmsDWoSXp+Dc3
RTQ+0NyD9M/sOOTkv8QpQpC6BggNxmdTKuhxM03liSfPKwMWQI9TyeEDUN5W8a73mHhXKnnqI0+F
XZNBKSKeIOiWD8ebvNDz96P5xZZiY/l7qS/fsiL0aJz/tATp2UZmstsoi/PfL5iGIXNRAjH10B7q
hKkyUqpdBqaMtFzCBhFtD1WanHwCoZuyW8PGdeva1h380fi7ovinXNbReWndyRfDCdcmWSyj/IGS
cJxN/c0hN4t6YuXiNu5NT8WXj7H1EGXdzzxz3Mf1m6zS+3dpvFRAYXaNu3hbz/V/p7KEOAarZUvf
y7hizZKrGhpWND+Y2KLOuKBdJrOVsLEhGdxLOxqfkr5kq+tDGSLrbV/M0j7nS0OKnT1A2V7kR2HR
KOQ6CDsjt6Bol5VziTvwvyANdij1jBO5y2hlOyknGDKQIwsinzYkwCJX7SSjgCiOT2UxX7D4xiAy
TA34P9/9/WPX7Ls+fQNE1p2xEfhU5g25cE5VknA8QN/QGASYpX8yqm0OC+WE7PdeVESBTrjWwxqo
3bO4+9aSXtqoSS/4UAnsKFIC6P0EcjRkGdTJ8tL6UxzGuj4dCa95FKNQP1LQv0HzWi1Al6B9ZhZp
P/XSj6eFBe8WV0h10JOIAxlI3UMd4TgadP2g/R57s7lMWXdA+eQHPF/JO9ApY1BSz4CRXfcajYSm
iNG6RNGC3drPr6o/g9ghy8+nH0XEzFmV+mM488lcPSjj+GUjLSR+IkjGwXjGU5VvGKhHRmddCjfU
+VU0Ds7Ah0mXI4c5V1hohOcnO3rq+tT0Cc72kgCc0uYYKnIHlNOU38g8gsBYJ+UL88uZ6F/oiuWL
4XCDcBvdBsaDCYOaTcPtpGVGdzRz81gIs+KTZ3qlzbrYpmQI7mpcVdtG8w+0o/VzZ/VANYdcf8BB
kz13zvjgVI7xPhrd2+CJnKg6+G1OsTqELShmUuZiFxmI54WOwwaqgL8Dl43UGY9WgUfkQS7TjrBB
3myZP4l+Wu4qGb7ddNEub3VnAuNolqsBGi/oJT+BZ7317BmUdAk0VkcQKuH24zNpaW+2LkAplEW9
y/1Z36VAlzGKUIm7FSibCbcwkAFA65Z3iwtQQGAuoS5MWdXuBQf7ZsxwU2Xou3ho8qg0iSqng3n0
R0je8VL4wYS3guxxfbznSf8jzeya1hqwmpzEQ6d18cmybfMROfG8k4XUMO2kh0iU3W0kfPmSNdbb
QGCTnqTDj0K5mNH1lvFpxdLNX/fhmUROF6mvRJ985j0kF+uMk3P4tluSn+atNnnTthFIi4jGwxUm
J5Q7UOyxmED9xMhu3IiqAY2cWrdedclVrkaLVuuOfuTdjM5wL6R0iMZOD3GtEVuT98fRBzFhdSzX
4tn0g7GZvSN6gQCczJO3yHmnJ9BTpRub5OlVu6IlosVtefBDchkeiVC5lsugMEBN/kuKWQA2M2gN
vat3ysbbUTn5pap0BjZ4lULcUEittBQ0K5LVrZwS69x4KwhNiechl9QweDc8mZwjhRgMXZvUdgV8
cAyn1FKd+uAImnZeY4BJGxzrCC+C9MXC3c8yr06iMsSlLbo6hFxDot7i62co1ahW1xfMxLVhyUy/
jNrJPYt2GIOOblshe19EbPF5qvxq2N69EBgHmhkm6pQomJtSwQkDl3LyhPRQSaqfRqcbvxl4UjuW
yIMa4TLvKvEFzSu8xDTqDzP3v+FxOpvFbWJk7VF7i5voBzfNfOziebw67eIR8GEFk5UPP0WRm6HA
K7WJRcOk01bzvZhyos/69hS1xftQ1Pm1tOUe5LqE+8keyQRXzoTOjH+yTKH2QfgGaRKgIrrAzMjV
k/IZhIQeqDngsrYIIE3k54mqEBo8ob+GNeMHkfD+YveCT9M+lUNrY8RDLrq40akRPhswZIDBMn+y
VGccaNbznskNTY6Yg66Y4Q3g9QtwUiKohBxf2lxiczyB2uApxie5U9aih3oK5LsWafXO9n2CPT4M
ZNEl045J/Iuf2yVp8Tg+hvSdwr9BPl7YuwLzdNhVw8WNRf40WxdSAdxFv+W99xpBgtuCPnROyWJk
h1xU+rVjFWXWwK+wWoznPpqoIpPoDBf83PhGxdB3qm42FgN97MG8Uq6+NES5lz5JvFTavE1qOps+
6wECC4OCPGTSweL4DQfphueS+ZLFlXkloRspQOvGb4jmH+zeYbBVgpxaoZG7xnL1c20Rvkl+I5u1
5ugPyxQuoO6DdsSxuLitfY51f9dPGYfUXHbbcs7RfGd8+lbRA5pc0ALoqrhbs5Q/i+KnrJZTprLh
yaDKyyn/TnkUmzu74mlApLwd2C4LkgyVfhilJJgn6DHB7JXFvTEZavpgE81OlVfylg6Ywgy0HlF8
NbvmlWFY84gJVZJ0qQwgk/+dujNbkhRJs/SrjMw9OaCAAiI9JTJm2Opubr5vN0h4LOw7KChPPx/R
NdNZOdLV0hdz0XXhUikZke7mZoD+/znnO+1DZ9iczdkfPa4tQ4C1B+fgxLG7t4hJTLyqY2kmUVjm
0MpWQXQTaYxqxsSRiP3Uc+QMMZKcd+WhvWxLVfZvACeuy44qCPM6x/r7SDju2UWB9tsUZDeQP6RR
NmfTJeFYsDWhMNzWMHdUuxg3iRnRTkrdqk6g/HANerGj7lWV7wUJB/qd4m6fcmyDl7vsetsLMf+w
oasczq3dOkLXe7BV7sE0izic4Bpt+LnNXTwfMK+Qiy3O/jK3WyOAMCsSkJFOWRzmvrTOAWLcpqdQ
4Bx7yz4drTcxV7BGIgPyNiUbQGXgo3uzBNCcGkimUGxR1p5UM+pzljyDISgJqfFIiXCVHKGisnTJ
TOPC66dvLY+MTUGe4SLeYpUklD5Vd3XCeXGcB3ff2zWDqxkTBe1zEmKl/aibzDwVNu0KNR+cbeXL
j2zB6aXtqd2WXov+KnPoX41DQGDAMsoJj9KCk9VnpJhdP74Cw9ySVxu2E5VDVW7iz8WjtCVxcBf5
FqE9iD74Cpw7yd7/5KEhbeoi/SQs5gE/be1rCvptk+DvxNCcORe5s93BD5cB76wt6/Su6xa9+w9M
ZX8JrDgsGgITuznHaJcAufOXAHmFt30sUofMcVR82hwwChvr+FJXt8Fs3+H3emqt5n2aqhOxSj4l
zgNww28NLnLKIhaa6pgizIAgING7mUPRZmqSL38hzTl6d6vjw4sgeLcVMCxBbiSlveGfvwKMgv9g
1VtfgDTBzwUcPRzTXIMFf/LE5VEPY2mCssyVeW+gEkaRHM5Q4xn/9GtmZQ+zC5Xqn39Ty1qDPH92
CK7fNhCrD8/k+5Lx/8dvqyGYimlx6CPro1dnJR9ZM0xTUdvqNAaS/sxp/MDhHtERywIwh6hFSErE
LwY2tZLVg1SXLhX3+Myrd8NUz6zbCeXAm5wNjADKuBBgJ1QHYNMDoReW2TTsKLMXSiL/49wZmUrw
08X4P/DeMOTT8mlU9DwI5kKcDJkyNOzK26JXRAFwBBPXwuEXcE7csmH9XpdQT9rUv2CL5XzmYLfH
YZtOuMF4tieE5Wx13+OzqK1vOGLOgNapxrCrp9J177yqe09s/wwy9lyUB9OwgUWBwbW8Z1CCv/op
/gG2+S4D3Q/X9RttAvdp564NsQ+uW78IJX46hrw2vXzu4+XVha6sg/JEqwAZz8B4XnR0A3r7ODg9
x50+u8DRPDSxeUxmMOMzEYY5e4kfgJ5htOueEnhDssDlNeWftFPEQUYVums9eKNhn1Rv7kn4OofF
bNuwmf0x9HMpjkFqj/vEAXlGsrBFBU71e5onGIgyc2tV7Ots7FT4kq11p+BDoaWSek29+pT67gwD
U9LvD9X/oJgr/kljzG9/af+3f/lzUddf/vFvzwiLdfkv69/5jozapXEy/OPf+Nsl/d7Vff1r+Kd/
6r8Qs0NYDlfPv28n/l99/638s5P4X//C3/kc8g/T8jzw+GufVYDL9f8Yif3gD7nWbTlrd4VJRQf/
5u+9X8L7gz+Oy9fhxgyNw+Wu19fjkPzP/y6cPyyqwmBzWNK0XCnc/5SRmJnwH28UPgCbwJF8NxvD
M4SOv1iJGREQ8N3GPtJb7Bzn0RUXEsYBD7qEbKrDop+U37wZJYQ28GLxRixxsCUfO+0gyFFLzm0p
3ueyMX2CJr6960tpWbsGcx7Op6g4drOXfIiiTy5FQD4T30cwBo9W5enoTFTH2LqC6lQITNZdKvzo
2MTYI3JflAdVR8Gn0abTcSZ6udFA9xTZvyWiuRB3TvCYciERyGQunesxCUVi0EjK8xASR+JgJ6Pa
M4akdjMowYPVNdtHtaTuSbpCPTjC1efEM9zXAHvizmGrtS0gpr+SzeuPlZhccs1juQ/mwr8taEfA
uAv6Isuc/jD6MrimseVce0zfx9ZOWFcHpY0kWKTZtRkcg9xohqAYdQmWOD/YGeDlHwVT3yYg6LNj
8mi3E1v3n8C3Ryrfc4YyJ2/BJETdq5d3zkZBA6FokHUwClswhX4AocNCtgAhtkAUw10dZkKNux6n
Keodx72ZflRUF5SYXAOrBBE8PTRilmGRJPaeGyTWkcEmUEPClB6dfD4AInK2HYSWYhO160Kthrys
8UXj2xgz6Iz2HPpZruGWTvRodQXGXfW728FGCBinHF3Hl7uIvdFV2x0dLYtZhn1Vx08iAQvnitMS
mV89p2SSV9nX7Lcd00OmQxJa3Xd2UvPetqGloOgrZiv1HSsZx9q5Caq7uY1WebHhfxsy/gOH2iqx
091cOA290m3+5AG3pN+i55khZ2855cE07UnDsVGUqtgDNWLjGLeVCew68m4BUWYxbtpIP2P77G5h
RAY//VlYbzXFwddoqslhZZ0aDi0GuWPjuMZjkSY1OWbXm/l4iPKsfApDZjLy51hFOWb7PD6ZkMQ2
TG7mqWy0ZKwsIprI5XifsMFFGqArXAJqaBgNqaIQgjAKR9Fxm01zSW82ew+w0sPRiHR2ND2oM8VU
uRd3Nu1z5DNgJUSeOZ72C+n8fKWnoanFpSbQX/b+1kM+fyXPzrey81Hyc0ka4UyOM7GbAJNal0OE
mCd0wuKbKXS2S9I8+wZdkadQA/w8yoPqIKClPvcmZVD70ZNiZyR8+KdgrYipyXiTVllOmkVDWBYx
Ig+R2nxHYUV6BDZH4CUtp0f8VPCc54j8fE+J9w0DFLacxW0+BQvecOghKbOyMeM2xHbNdm7q2h0f
NuOqRBa9jLFP9jR25vFOTMXyZEs1oSkuVUArTe96R8COSE/FwsTO7ay8VoQbw9SI+0OAwkUUUTTh
qJzuhEKT72abdiE+dKszlfQwBRCO3dDKJeCpcO3zSM+G3Dm0thvtF9Gqh0ricLEn03hdBJ4mQHsj
Q9qIqjVMy+NgjBX5M8N4t9YyYEyYo7zLVREchTQNOpg9+8oFjVwBJQPpVFKV9WDDeaQdoQXdbE/K
PpVCTa9kPH+vqNIbNkHNpkX+DBf202Tp6FXh05edMm6XX4rgAKNGmW1r9JKdksP4Gtc47LNYY4qk
V+2pmqjYhiXu7nUyyue6ZtQM+maCNd30H7aMjO2UCnZ6xEfxrkkqzGB/FltWV+N1XKbxyH8UM5NK
C/JPBDT6+CfsiNWJvh4J2RyJHgOrXTQnxNb00crjX/Giq7vcx1yUIT9v7C62cTqtCA4GObEwry/p
/epZe2/F2jCkKEc/4ohpbmGRtk+DHgjtNk26OtsoC6AkpEe1Q/jL+CaVKN97T/ZwQ0yPmMNST3cj
IJYnfv3o2ugt86NrLd25tsH6bOahTawwHexfmXKCkDg6Zowoze7GJIa6EhEf1w52zo0DUjNkNK9p
dfDSGF0gmPcJlqUN6kV1ahaslN2sWO1gSIkOtTljr8l1EWK2yR9V3ykA3156Ip+q3wUMiR2wlelG
D633QjmXvguouz1Ua1qtWHNrtsuA1Iwseoeuzm/LcvWe62IcNmICrhNy1I1+er4ufqai6n9NdMp/
Dms+rk5QvHjTygAz6ZqfW5N0MWVq4eSSayHcMu0mbFzIGmv6rpp9eZ28SoQ2dFH6sYsFk17afVL4
Tle0qlyGIpw4p6I37X1t5WBZPER/mA7BrVxTgG4nJhoGgx6E5SLuDQ6g7y21019MfG44rFlCkIbJ
c7PmC63Ujq9V1QyPPeiHPQ15FQgmEomuvaiDuaYUjYxfYq1ILsLFszbG6ASXcVp4lBnRZ4PTE+Ag
zCNT4fBeI5A9efhwpBfvJCyDGhFE9nPfNOMJGmq+y0U3Es0nUwlmeOHmO1Wf9pq4jMUIy4d4ev8T
6kX5VtqEymOVUhOXSgvbmsbito8lQU6zRhHq8lgdgjXm2bdr4HONfoIiVFx01PpYE2BFsUZErSb1
fvo1EtdisUyDuCpwLlaFtq+WMY3919A16kTcu/ym1xwqU4i+egNpSDrVsMBTZAqhscyeFNQR7xmA
B4HWSFW8wk0ZcBvmRh47+ffUSJMHPPvLA7qf7kMDHsIX3X/Ed+kHvB+ogFuNSfk50y1S9yzGDnsa
TwVD2Po4sT440y1f37EXee0X+350kCVCXn5yoSus/8ZNSjbbPg5aqjSEzVe/lS4lMYgMn0UfOyve
k031Jq8kDoo4nvsTiOSY7hnoBWR8cv9UGUnWncc6xrWOlaIqD6LLWbZh6oH/vI11PFrHyjaJbY7I
+JLaHeXkm8ZNWr2rVZdgz+Hyytd+6DnJ7si+aIW1ysq4iAF7LkedJHW98cEyi2sT9Wx6eSTOcIVs
PaXvbWqK/Gsmqv0xcgrgEGq0Coi51IMbAiLLyFT3XtDszI6w7kb3PnY1UUuaH815VCtBQUdpOIKq
hZFCv4Gzl0rEr16N+n+AwQ2rx+4Hd+IQ62FgH9QcPyJ7wqrvrbzyD0UnFjbZLGzvoyQCPcRhPuAs
QdInPjp57WX3XUwUOu4GrKWik4/W5MWfKSGgD6BDPI7Iq6bgvxLWD8U2mxP3qxqigXlYg8reun4m
XsXoOL8KG1/MxuHd/DGOYimfIqLp8baDEEH8q6S3zBs7xurVW4rWhisOC/SE/6CbWAmSSb8fsiB5
7I1s3DeQQ36ouW/CvDNAbU+Rs+U0wEwYaDToVc4qyja6W6zRIwnQUh+wUVVc7G3HZe/MHDIehPLd
swKAtHeUo7Y9+IidOSjKn5qamB5C7Ek0dfnGhIiNd4kHtnS0t8KAlqdpZslu2RYfI08axsmXZvPg
A9c5NK3f/TAjlQHfaNpjiUERKcADMxEtPwnIUfmpYNIRpCMtMvsU0kycHLfw5cujnDgL2sWQhLWh
nV2LLxDwrx0BjR+snTEQpJ5mF34RnoerNVQC26WSp0UD0YiStj84Sd0cFBuew2ACX+08q79iJv5e
1YtxxK9A40WTLK9ObpdfZNjqWyy+xj0o5+FChWMbFpY3vMadh1eJ4Pi26XCwJLGtjqm2hrDHi/EK
/I1iG4Ml7ptfLvIim5QDXYDdeA5IRQdqzg5QVWgeX3oY9NUc4KtOyv7oseYja0xlSWNZy/eALWPI
bxC+d6+H6ombV/ptyYsJBm3pY57m0v9RUaf0IHK/udGmml6mvuRwHlT+gEgmh+QzGDP3aZgi98sn
yHqSQ4ftqXZbdZAVLVZe7VlPRlO1oY67LgTg6G9loyNMbRWFfACEwqCQ4hFQTNrvEGDc54ou4VNl
s3jwTP+UIF4eoUvHj4NDwTncD1iLRRLtFHFa1jJ5oJ5qlUQfIgps8u5Gzx0Mm/xbBhPxCPRs3OIi
L18Jdievnl1WT3K0FYdUg3cioLhpAwMt26QuF1+6hN5UZV/JYMAgQma4SB7gVNE3xaXE5nCJGxAw
NOUVw4tlGl9xBpC2nxxvqxXGD2ovjVvPDpybWvHSQTMj8FcLEuq6bI5i33mJLK6cBFxqcxs4wgHZ
1Nkbp2hplAZ7/5lrWA8qaOSNljPPc6cP1oqiRj8R/xOHWZn0g8Yt3SUhhCZry9kNV5XfUDDapS7+
/Yg2wxcUZKK4lRrzX0AW9a2MY8mBwK+e17pUD43Byh6Js6vP0QUKHDtavdp9Hd3i/Q32RmN5Wy9T
762raHvO2c4TCgEchPC1IwNGf3FfADxKaZrrCtbnfBIrfWa1VKzpdQPRt+8OUMn918amfigBYrXN
AtIQXiP6vaAAZcNsZ20EZR4hjNfmzqK6/snzqvlkaJ2ftc+eDotzD3PA5LUimgOEJfyQAytAv4Vc
FMz4sposfbM5Zp0n3avHwifV1kFDu8kktQ4wdjiwkNlzmx9tZMHmL5f+kkYrW9OvfMpD2HA9YOZ3
bzGdWmSReh7nOF7HHd01sQwXTQBqV4gKXHoew+4rpkh2jEbYqUt3aHBGiPQD3mTHWdAHomdY9iNQ
Fn9PrsDaeCZv76ggQyeegCvI+C+vfeQ4+wUc4L2wy+RcQkLfmEmeHxIZA2+xMu9arWogt15NdlMI
Og5F7W7I9LxZNG6dVB6IY6KB50b1Wr1UjV2+ZZlO0sCfFiJ+qnhpAlCB0Hf6HVOiH1pxBgBAYxPl
4UlYUQm207GRnCfRDMcMqC9TbxaTEIir/MRzNzP2XZoiUkiBKsdBFiFIkQHuCuQzMIK28eSxKjzg
XnJvqh43jdMK+BdzOX0VNt16oaMNZhzcygPDQJBdoBtwURmq2mdjE3CsMZsLTVKRRvt12kMz45Rn
aK0pnuOBzA8qhXjItUsswZlAAXrW6G+ijgN9gYdlxz21/mb0o/1AYdzyajog/7NJJ8c4T/1dJD1A
3BKSCmJ8isWVGw21COxmqYeFUdmZwYE7vXVk8Kv2YyWtEEZZFNYcV3CUT+0t1cHzjVgslj5dUj+W
LU+uYqHJpWeje5egF/PgT6MK+AeLB45Pive9SfdrBURIBYT4on1m2A6KhLE5NnDpxOCjEtf1NOGE
yNyrOYNvNVUdHwUtb9OW/nnnG+6Y78TLqRpf7/5maRqnzprF++KkwYPlmaAtjLrd06XjvafsTUKW
R0C1M4cdQU6rujm27dXWCJAYa3GLmGV2TvSQfy0yCDi4L2pfOg4DguuVSbN3myL+zqGvxhTL2wK4
zuTJrimtoFnL2gwBxzEKuJCBExMPlemt1FMKE8LIZs6M67rZtYRh9pMy3RtF7t1eCfnxmxpZseja
x2/PYWrP72nutlHCZRqtvZXTVNc7Ix7Np9n3isfEWAtAte1c80l65CftFsHKyOqdG0BtRLE1Qe/g
/MKmpG+HYtL7PjaKG0dRPTl7NAZXS+MTMyPOC0jc+9C2RLDF8HhbtV3Gokuld2hm6VXHFohSi3eY
rqzAPvIZc77YIImwUml/O+pIf9WkY48eU925L7P6WpcT3K68UsFToVb6zQLw9E2XfCrADnD0wP43
NGtToQEPBvcaZQK2DIjAJsmLhNCwAfNXHDLVO/fGYLY01JKhoAxXF7caM2qYj1jJrCSxdrqE1TH3
dfULuZX9xQSt67vVFtOTSXPbjVaIoFRg9hA0MUWipEg/vRlE2T/BZDbecFWmu8wqIBryhPw0jN6+
UWC5DjWFPvcqmugXFa488/+mx8yPjY86j0dylwAJDmXcl+9+VdXBpiFpto7jtAltoENMlC8wON6k
xPXvZ6FJ2OUOU4BrmDe54w4PKubWY5ipPMJbtJtXbn0tRnd8P5LKR1WT5qFPntQDjX4L1c//gerl
+H9hQfw/e+X13/9J95JtggktHpMTYU1v/hocN8veoQU7CT1FE3J5s1RuHjo+l+p18j3eOadqRprb
NdjDTev4Nf2gViHmY5ErHwACMOuVOMbebBQ1d1eoLMTZ497CdKnnymT9VZZ5sAlg8Xch5wsdWmOT
MO24wx6zS28wdsYuF3258BjphonjoZ+4t2x8xe0Q2bGAatn2F6paSXtT9wcWefYoRwBvTW9W0br1
V13W7QD6HkzptkTUfYyHpjwstnGfcA+ZXOeoB+fY+/SzlKLpzkmF+XA0xaNsOEPS5jBdAEDUT0Sh
V9BfOT9VbcRyp48i4ADo2uWYLbs6sNkJool50v+EmBqFfAmFnGMeX2sSIKXZ3XSVB3c0+6Gr7MMZ
mkvSWW/GYs48wKvjrNkjWGOM9bGYnA+MV0ilXezcNhMNbVbhQKirfk6OcwM8ctlMY2lfF5fSaNGA
eW4X7X1Sr/5Zz+AIalKBlqZSqUCD8wL1PSjanJM7+YLKRp4zgvbFmHMdenZyBYyahEuZfgM8POG0
mH5kcfDZWJVBXFfJPRX2800lkmyLI4yJJiMDZ/uqvA1kO+2ixaP0YiyecZrBvNduuAi6oBOjelTe
dDSpr3HM7slq5JFaVfAIwcRRLvBICrBiHjtiKAVNT3XOLV6Zg8ViGaMZ9zd3Q/L8nYv9pZG0jtEQ
HuI8O+ZTeZ0S976FUbWxlvEiRWyHkyTKNcjhvW5cGcaJQyFKtY4ePndB1qv3ZhmRWWURG1b4gzZj
4D97KYrbZAt8t0PZbQQl0KHTZ1885XiYqB9p4T6lDUNSC386FNXyg3UdHV0ZxF1/eOrd+lIM1R19
6tAObNwCFGt1mzn2biY9/qgBjoBSo3a4zZ/buP5Y+HXx55b1wamPnVztR279ybTx4sSANhIfP3ec
edFwdjq/xW0qhAjHgcoznhBPpac+es0xBrGHqhFcyuY01BvcP6CI3ccsh0aABfzYtuL7vARX0Xg/
OhdaLdFuF0OCeY1UfZWyI4wQs2DD1Pqp86QKe3bqbFYEC9Pma4wAsRbJAUvLUc8TD/SK8c60gxyY
5oxD2FZv9bgQZul9sR3SQm8a0dwWGF9Yo9Yg1d32w2npnYDWKMKUGqJQ6eDe702murJ4WuRqajWO
KyYvtObmQxjqtW+yX5hmNVN8IUJ2snRVNIrYUeJ/uUNyHnpg2l0jXNBbLEzFFL20Y/oCMAxoXtbd
mhWm08jba792t37vO7yo6hLA+ShWm/mQBs4u0Rw2rBHzzdBiRDQlF8QyNv6LKzklZg5g2WChRqxv
vOxGLupDGksX2hS4bVqAPTDK8ncQxsSo+ubRtItbr5l53eawaQaXlkRGzk1M0s2phxJ7hw1QO/af
WjMZGNOrd0FcxOsV7vliDcrvjBxDHf5cTMQ2vPai9jUec/d56nI+unF5x3qgBi3mPnWe+JyCmSE+
VTes+K5IG2HfyJ/ANF8Ym98TqGys7aKrLwRhHO6XSSAebZWYZ7aE6kiftctUFuBas/VPZEv8o4BV
N9WSMfCnab1J68QHDrN2Ca30ed/3fgYlrskgLh4He73R44E66KiFpmAFfOCigndz6H+mUfaeChPf
uaPesy6962fvW9t030fqPUOZ8ilNOzlv3HHATONwpuQw+L2e0EWIu2ymOlkOBKdox7bKiBkbh7CZ
Z/WTSdMf4GHMIZRk+Oc8UUgbbXKl2OiHEZfTuWZpHHqGccjj4Agi94zcAy0iag9ePYrHhRQZgDAS
cWQc3CCztqY/UIoN3YCRW0WAb6PaM/GrDcWvakX3jz4KG2vic6Dw15pg1aD1LPTXYP/jfAb3lM1z
XX2VMUEPoygmrCfAJcskpZHeA7szGbz/MIyxZCIAlsKRrEEwxNO15op+12Ev2lQSwwUgG+ZUagUC
i8gbG37gMe4lK8c3GwU3NFZQYh9bH0Mj9LYenNdJOy9yMJ6FR0uI0g0DAr0F7VpgkKd6ryyHoLF2
4lMiXMIIMRkbgD5TY+6CbpBha8bVB6KMvwUSQXmQ1afXFODAa0oz8Evm+c3eETmOXBfx86twMw5X
Ud+iVxiPltG+6zSj9Gayc+TktWzBzpJ4V1vF90l25JDWJoZeLqkOIzAWyVZXpsEqBy4u/q2gxCuC
ggvFz8So+disdQ4eNnaGWXvqJN7HKqW7nBQs7Wc8Bgx8p2vXfbk8gSthwCEG/TH/7olwdDoD2rEm
+iMMLOwwrr1OX1prMK1dZJpedqtMrOH17yKKKK2e87WcolhrKoKURvVQ8dvc9bSIvowphRbjMBcy
LCsblTjSbv79/4v74r+Qr8LmifPPfBWbNPnW/dlX8a9/4e+ANv8PlA83oK2EvZgw7f/be+LbfyCK
rBQRgaPBxSPxZ1+FK7BA+CyCAxl4a13Jv/kq+BsSt4VJ75RnQUb+7Wv5qzPm3/75v7Gzv69xAdJk
IlzvL8BYqhR9zFeWhd0bKJy5suD+fP5tlSz6Ck8AbsIHH7jD3i+R7rPYWcLFDDYuavttAQySiO2a
VGJfBbx8V+uK63ry7mnWy88c3zltaFg0RPrQCAlh5BYqnSPY/MuccxqCiLVlptDnupPdqeVExsA9
35Rtw6Rcql1SxNaleEmPysY+0bTwAFSTHAlSJRthieIG1webJZMSrElfaRmcQsaJ5U4PAE5l9rMx
a/elKcUPQaRmiP3lEVrYz8LnLN5MtXejGxD5ZjqfijE4Ml7xZdZfuRunR4M29X6yycNO0tzU8xza
VpBTIdQcJcdpOeTm3WigNKZL6d7bnFThPL4FYnQv1GVsFvCWPMYQNP0DvxV9oCsFTHPEEEe6rowA
/fidfTs6unrDz8osc2clo3kPOhPietRZu5iz3ejkxTbq8JrlEld6PNr+UZnZhVEvPXiIo+wAKf5j
31yZvbVbehbuYz+1N4FXYPvASa1TxZKcKnA5UiRGyGTeJsmQHeh0UuQ9uCEL1HoeR0t8zFt2CoXl
x+c6AXEy68rnMWwntw05SowuzPgWKJEbkZo/p0E2B9+fQWdQRXo7VzjwbN/rdspLnYNhsJdrmtgl
jp+2Ibfh+2Yc8cs3lQVSBbs8BYe3bhTs6zIysQqb1r3riO9lGng7yQjSEmE+TvNiHWphHbSm1bGN
tL2pbXhYjYmmBHhfQjZpseNr4GRFpzXM7OY9T9Nxz+36aa4zon8W0YOgIC2qgxzgiu1kx7lKgo23
gL7pZ53fGXXxQ9Stpj174Yvb/9Jupm/bDExU1O+ThoiDy6y9UV6tbvE8EBBB/EHdAVdRwiT1qXof
9FgSlChIHtLrWhY5KV8DsBWCVXIaalaA0nO+ZD7zM9Cgs5K1IYykyCMwQvekvmbsKc5CkQ67HsnB
4xTAV9gIWHPhiPmKrF90lVRXECpzuY6Qym+nhFBtR/FMZHrtTVKiV5rBhLhg45fUsT2eE2HqnfDi
24BW8X05GaikghZi8PjWFkWM7JTLQpAGnXiTNb11kktyyZZ5uSsQN49UaNWYaNF/aLsh4O9wbWf0
EpXFAhDCv7aVLc9UoW1Ks3aIRLtfsSbuoRKPXJfMyotF7WmCKxiJRVJ/EM3HiQfi7VhjsRhYmFqV
7H6sa4eUz9EwJ/pXM9I+vBT9N0evXQqdOd4Asm3vUGZ+VNkcH3C/lI90hbzR7ZFm4CQMGVyQFTAx
WuxAXH8cjinqXFg6FsDajBYypeXrUlgGtIayIUhefot57t1xNGX0mTIgbOmlTmH3pINHBs6uH6Wk
Kd4BI1Hr/tZtPKwi/e0cu+K26VIvpNvsYdYZ9z0+uzNmIwoOj2y7UaxITRN7OTB2TztzZaKpqr/N
XLKKDYtECR2VuiHyHivTYWgMpCOgzb3XXeC8wePJvPFc9c9N68aPZhqbXDAga8hn70r408ehNJvd
orlNujRMHLKWCFhfpoexp/RQBOQbaOajsdWFzu6gph6qwumO7VtTzBqrav1s4hk6KLd9qIo6QnVF
NhzpMDjBar6kNfs4eoymGxUtV/qAJGIz8JKknr9l1jA+K3tbVLS5iprQTdUogmPO80ipy04ti9wk
bgPbBmbFhj0qd60++O5qV5+KGg+rwj0A/7JRNyVnUL9+EIZP92n52pNffR7cHxWts2E6e93Zpqth
T4QcVrgb78uy+FKwOncu8eQw4c7PcavnvaQQ6pg4VJmbSUdFi5MV/Sb2cRLkt31gqmdD8NlpLDDK
tlm3n4ttvuKisTZYtacbGofKfdZZ7NQ863tGXoAPTVtCEGItOCr3RKkJMuoI6CWOm3tk6G08WHE4
mgNGH6mPweoVYrHtHjrSrYhGiGQTfKjO6r6TUnvOaB1cIiqyFvi9IhgOReAe2WF9GpSuHKkYRtqp
vNu0w+uhQRkYCDI0n/K0kQ1Ao6q/uKVJ83qa0bbZNmw0mgU+5U1qZNvBB282KnPt9EnmrVVDjvEz
j55Cx2TQmigZgVnv7yQC2DZuAQX+/jIKYm3KXxZWTINPFIEcfb9i2lrtDKQONYdIbzLp/U7oB48w
6VhlttqpAUOQJaFnwCUnVhPgacRS814paB2VBU15HrptPRLUXj3EIvLf2t7Ob6Ik/yjrjtief3Am
vHaFQ/IcpCSJMw4W8Vs+GvISZPOZmCQgfAPWTNdIa4upB7hfnuXbAGPhvnP1tsPUvZNu/+Ea0PG5
/S87lwVSmPBr2XfZjAwNbqFSHkkeHzaVN/ErNe+1nZO5sDGATZ2m6wJ1J68M66bxEEiUWaJm0RRp
1VX6PKtLku56y61AQ2Dr5B7HyD3DoI/qH6Uz6FMFaDfsC99+X6R6jYiIx+UY3Rgr1DDLzUtZjOYl
Ku5hk4JBzKv4CsfiATloufz+An/koUPy3WRKJWfd61M9I2t5uZNvUzM4IoH5V5B/6RAds65J6UMk
UrIZRJ1vPaWae6J85J/r7pQb/Qe94h9VDwCeK266/P5SwinPepkeRYE8AdLRxOS9wdpyl3cl2cws
vUl8812UdBEz6DxOonzsnByIeG+GrsCDbeb5k5nufW3cmMWSUFgnD84g5J5S7WLfWiToGrKdXVCf
E0sTvnDTd/0WBOfGevU8JIbcmZ4ak+bawGPZXOvhwKCCslk2n34EWix+WnjSlUVVwqGKk9+BTO6B
9uvMfmWX8hNOZvc5Er2ceRpsQHSjmrPLZG84naTph0Fr7KBYHYtkRtySNR9U+4WarZfAZt9JfIcj
Z+49KZJZZhM/9421gCSK31qzJ3Mr+XWCXQP089SMNtAgeBz5gybw5b6xO03vNNVMs+XOXzzG5Wbq
nf/N3XksR46kXfaJ0AYttoHQisGgSnIDS6aAVu4A3IGn/09ULf5ejdksZjMbdnVnF5OMCLi4373n
1i+uQaVxWjjeiTH8D0pQSQ+p0bmRPccy3JEchFGCm9h0jaMxEjGJAr96E2PHMLhfxnioq609O/1J
dVF+pcLPX1F+wG9U+t8J93KRD0xZZ+dOLPgrBzr2IMORUI8gO6F4xNWMrd5srkZdbO0Bhb5k/CIt
cm1huk6HpFyRcaieAzs69QksuwCbapP/hX2VgVrFMzOl4FrEaB8Kkg+GORs3RIUYW2JzUU7xs+AK
vTTBKfLq9yVwL7b0d5Pj6Q3DUvdeBqhqvixjaYGwahIipOyry5aeUpAHI/Evt5zQoTt/3dZEfFlO
r45h34C88rYX+mSY/OYFZ2mdd4iSRuUcTbS6mDn9jAkkxWWwjGf38cUBWygBM7/Z4k+q7erAUnIK
ZTWfQSINfN6eM7ubnzvHX9ZNAiK9QnVYDUUq7pMJny8ovD9CiLf0jgmlO9fK7G7/fOmj6qsqpptB
a/RVwIbg0CLmnQth55l2KuyhSg7byDe8w2x/ChJ5vzIynbGw+uTJphWNVTye7Da/sOu2zIFLwJw2
J8KU6Cf6u0NDjw6rXS6ZL/e6afdOl5bPwqnzU1dMbzyr+sns7GRn2LTkWYOHmzFQZMotLCS0ubax
NMPlVign2AMcxMj4+K8Nxee3xqy67QSo48iCUovAOJrCWfe459Yp6wNQ2vTNgr5zps14WkfMU8lm
f6E1IfAr1uWy45ZvCTfuaeHaOiTaTWMhspKVF10Pn+bkmqDm6Y0filfVVObaEo/MER/BoujSLX6B
cbtgv7zUS7ZVIR9I314IONqorIP3JRQKG2G5uJmqH+0iU1baS9831yqd0YMeUA9q7fbkq6AXBlof
S+He2zoq1gk3sZWvYJkSbutZ3DUcHwOv69RyFObvT2hKwVP6Xqak2+Q8W8c5F+vBL4s4fwCUKmZb
J2vuLsxCn4CGIaflAkmJPGPKQ45H9OaxMsSE4y4c5BKQqE25dmr1xJnlexybBzpzZHwLddoonJ5u
juQmVFuvQ+aNG1kyDY96GiyL5FOlnE4QDDlp1RyZMk4088P7lWTMNBJjLjElR+vcLpFrDO+3E8nx
UpWYNgPL35FxucF4g+Nn6L+u03w0svoBE3ZTS4XDk+6rwlMAT5qvqTewhdgFke7cj7GmsmjNT3QD
FEpCzc0wnZgVI7iQLdH3m8uUAyIW9W/bO/BmXzjseYw2l49JJL/dSj5VXLAB/1b3TjnnjGMrXuz5
TSvhbBrTZb20Gkn/3fI0cfVZLcL9ZcoHVLzHpRFAbza4A8x5uOP3IjaICWPtLuGvHOYpm1jSUzLa
KAKV7K+lM535cBMfzt9r4SZb9gq85RjOU/2X0DvcKbyXLUDnFZVyZ0weTKfsKluxNdk70JBY9AP5
jHWSZc8YvqGeFTHRxTvJhidLDNNeGOAbEleeuV9ZgrMKlebI18yZyUsqPhL41VLjj+f6HBcWqvu0
21KKQkHIBY5DSfVnRyHPEjHm0V4LwTK2+HyubKPkyD45Z2V7E5b25AciCzu6zx9FwYdnwSWu4M4U
HunKOft2kvRQzFazz70UCETmxc3AzuOJ8ohZ6dwHQfvOVVOhn3sAGccM+p/N3MidyouRZtXed4ZX
2ynCE2YQc0WeHDPuLD+bosGbovHp806+ks6wAKwV43mIlo3TKhErf2R4zcwbz9pwnO3gicfm3Crj
WZljwkUGl90AmH3dRD7I1ID9g0i4ecDQugbQ7oJnPfcpZXE+8xUop3uLHkt8TlO77f3M2KWu8yMa
KIWIgAuG4ScsHXV0XBBeLTME9vIZq33qaoZ9w6rMs1NOJe4tD8s15qp83eNKiiOno6Z9IggWABrY
Nmi469o3oUWTGFzNFLluQEK7GzUWr6l5zcfM3KgS7veEjhKKAWVeWccunx9dmjbyrSth4NMemDJs
i1W6z/kxRXqdSJSFVJDcTa+nRaRZnnocN6upx6G8MMQMOOWdINDDAavqa2g78eM/s0LljGNAtoYE
a1KXNExTrHu/bjfpWzAxYyL8w6b90nlIsixi83EO6vy1xJIRMmXFbWAUu5zaPLIv9P3BT0zGML1b
36239pTb7QX+zB094+V2SFnUp1r/rXrrjzOxQGZIGjg7YO0q/BFY2A9FaP7MTPMqfYQKbyDm0fSt
uR+gD9uPno+K6DxZVZwTlQT7mufOrbHCq8uNvGbgz/97qNBsdAk8F2pTMgK8EgobXYD/Bx8ChJ3Q
X/MwN7th1H+l501v2CWDrZOXB49R8vrhSg3HtrhlI29Xm6GjpC4LcSbzlnICShjzKkp3+JJ/Dq5w
YhwaMXWFzY6pwZnlIF1z5F9NSn8Ks8w2aeddR62ZV/nTmtQlzwguG95lWKZjvsng3azmEK8GFWub
qQ0/RDbfdcD0Jafqrq3OtbAhVjiIAVwemBqnNQd+3gs3VA7ecs4ipBU2VjuxE5VEp73hrREFK0aR
fk5JRrGle2BouJIh/GIONC+yko/rTrGLuNxhsNlBoEQ+yqbNEOawIsKMD8tCBzlF6quuNXA/y5Rb
EmXhWxhAHAEK8F98lohmxrX/2Ohn98FVMndKJ1+KpQSnDN18sLigPzEC4KJB357TbCRD8S3Hxncc
NsEuK/yXFo/oWpjM6QN1myan37cRcljkMn2KvNvCcO8yjAH7ajq9Vh8g45MqQSLkTlz2OMEpcTAP
BHG2VsnCNaXiNdWYfRP2Y1zz2VdQ4ah1NT4nGK+8vu5vVyZfWevhWTT0qk1nquO7KDxU4dqz8LM5
vLTCLCamNwzkveJlqMuCp5Im0aV95zL3x0p5lcoHvFAk095v2BfLWv0WPXdPo7/6yeTAwB/1rrNq
OEtsEOk4BXtQNzuKnOUxMqoDpbs5IsD4lHIDWTkNLYIyMtxTo6uTknCxrFT1XGMKD1B4He4sP2pW
OiAbW1Pxu1L4MzkyTmeW0fpQa2ODkklAJaAmqnEQoBobH0XZh3BmQlp0p4rsqSruA5TpDabXmvhd
AF4GhyxJ6uE4loceI2nAmaumeM6GW5B235TUsKGE+XbAtttynfAgArS5f9DGKI+kPjjkTI+fI+3g
AAK57X1jm2hAhlk1nKPOueaJhLbvzDCxlk/LsT+TsIY6NNLLW+v0GiawSNPu2aDgdh944+9gHDhe
ZdMh8zKT/pAvE3vW3nhQH2eJymZOF4/o0rZyLwqc6tH1qXctcdUo/aYNLJ9VfW9qduk00Cn2wQHD
HveuOt3VBRIfQqcLAyK80DGK80bYZkwq6dHPpK9j3sybBoBAUvUAI6rbMhVPAkwCcfzmjcBfeldF
yI2fzllghUO0Cbt63FkSskUPtwMTVzbhlnhotiM/e/QRkLTclA3r4LTUZ8cKPhttrgcRfU4Ms9xy
pFBgeAS4F+ssuDh6UgWg+yDPJSaEtaG/9z3MR9knYu3XzguIXeOes9yetKN+pKRduF7Nmwn5dPCi
Nzy9HLQpRIqpV4xTS30lDssTliktwh+U88Lvt+0XTwBRMOxnw2ufmjHBXOWOj9f+LGrnZvQeFpYE
hzNPAe7LOPDNN83le4Vl68z72OIXkRQVB6CbbAJF/ovfInlQ8nifInbXfwhs6UAWACuD+dDichWw
j0AzpOsQJROjyhwZG26aYtOwsYHRqNXHzB/GE3GYE1thdoG9Ea3c9t7JGrw5XYWMnqejxXiTphfW
k9LNjQtpwHNTWc1mUiaDR/oXgPWUsF2p116Rk6IxStt7LxtvMJtu7oQxvpCSwvBL6MVpgy3JqObk
yn3qUpjFeKSoBhEGHpHOqdFMnV+BDLozutKudvviMDrV0WpEvwsjmoe7jhFBVpxp8dhT+yhjBYxm
o8J3wqLVWiSM2qE8n9uSiFoKrpH1ABuAC6WolPm2Brk3BogMqY0COAowoUjeCnK4eU0t7IRjc7MW
QfELBxFZVG9jUUKFM5Fm8b7HTY1mGgX9K3Mh6q1KqNOwg0mc2QOlQPkhyOiekhThriqgReu8Uj9q
5yhUeRiaCFWQ+OFc4ZSSKNklBWBYpAjO0sjh+1aE63sgqWoPZPHAR9eMnWBlVsDHkH7QIM1gJAVF
0suv0Kb4dTlrBnLYYe7BrG3tw1F9tpTcnxRn6cjsmmeQ0Ew81Kbv4b4rCgGk53Y0DVAltCQjM3r3
2SBMNA4MJLRM/BWTDQiIOcMiVXH+DAuYB1ID+sCqyPNQ+nshXY5YQAJrCxC05q9uLMGAA1w4CTF2
tzLdNIuG5RVkGXq+vRGyjNaMG4CjWtNrYcvfORe3M3y8LZ0/hxCkw0Zyitk4ANs5mpN/qQWdd/Ov
gLVx5tpA0PPwMAbZll8xtB9ZIacSMieIFpOatB1vhVfnxiFnL8QNKM/M6xOz/K4spyDPsYDa7tp0
Z4TLX+bxFC+4rlqXzN63RegEQANFe5l1fe+61nuXRtJvihHaN1aQqy2h4PRtQTmUZ0Y7hm8cY1DD
XsAvraWqQNSo9EDOCwB9QDiCqcWTaFifB4wMa1Hid8qH6Ma59aKH+bNyBrBd1gdoJn9jNTXOVeh8
ITjs9TBEnGyap9lOfxkt77LhO/smKD44S1JTwq8GWDfb4/Da5I8IC5sdihruFD+yQPDRSpO4jC5U
tipkjx+BQSchu3KfE7LkY0WOw2wg2SQmM0C1FxfrvawT9HJOJpHoY9mRSPPG9op4zqcRvLG0iWT4
jB0y/2V8QHtsnT8pDQaKnikUYGKGs+89j9L/ck3MUIXaau69XJmJADKKWFk9H1PTyE/WmG3msFtR
qGJiTgr+KNM+Mr5Sq5ANZoUkHdE3FPY4tB4fmMlwv716+dlr49kOhy/loBAQFXwUZwt4leq8zFN2
taJ7ZfbOuXLZiKHmfmGrPOZWpz+Rb9bicRWGH+S+ltmtrqFZrVJHHEO76fe0sQAmZqqJjzB5zuEY
rZideFfyWN5rxuAuLJc3h9MQ8fnHy6ibCZ9uv5xcrhFEto0H2mUw7kbWAPxlSeUod2ASEx4C2dIt
42BLbDJ9+eefUEj1ZRTDlzGU6f5//zC1J3sdKSLHyFbB1XxcjCrODpO7/CFo5x2LvK13yUge1NVD
+iyyKduWtuqvtcJC0gQ/PG+gvIJb3FYvCI2waYpD23I5kqE53lMtp3tCtAqr+6YS6auiGvfSLBsa
m+0tUFLYbBngmn0omIbZw/RRtNYxFSFXQacqniI6lTYGOMR4UbaN+MTTqWfQcuQl7R3RcOa/E4qn
k8Htzx4nDzlle7eW9S4gzonhae9QIP4E0CM95+VwGVpaALDZ45mcxRm+7/dARmA7wqwOlNrA77Z3
04IBMXKgDzBQJlMiCM+6+zGoWOataRNVPAuo5RuEmksLghNbebaipZcLr8MCOXVb1I2GhgMs2Lai
8QoO/1uBQfbaGlHxLFNWUKY97qTtF+p00g1vAiIG8yLeiuGbmeDBaPyMFfaroOFi52kcXyPEEqCq
/UbWmY1LMM025cwhjhKsFynLHwZTmpBAEa8ManRRzL96ycnd6+q3GYORkQASItbERCakeAb4Kz2g
yaHozGMB+7LtHHPT40UsIpHtvHZEioX8TcaNYtUR1ijaAa2l0D8Vm0jxvmgsgZ5DnHoyp2dj4gqd
dVPAmtjEcjjRrIxqNRkC+Mlr10FSocw1jcfCuobR+FZYo9o5yp3wAUM9I4vaMWVplhvOpg0CydX1
FU0K81zsCnP8QQ3DvS8nuWPKdklEVOxHF0/a3CkO1dV0TH7OiibeOsFoMQ9Lg1EotwkHOK+Bs3Qn
wp1mSG+XsvSG5fYR8rFabtdAsVI1bt05fB3q6aX0CPGlAW5TPOoBZ3YeypDX3FAdUwMbmoNbYepb
mkfKn3TAOV08vISBy2AiP3NOpfk2oK7aQT8iOMAQ2Hj0ObU/p6yv7g03zwnz+ETGfz8tcLPIasaW
P3OBDCBieohhtKReHfS61VLpBbtiyl5svDP95/LWAaakcnrdwz9eUUrrEbEzDcQ0MwdXU3i7jmv/
yvcmyiOok0g1EkmtedfCfLwRS5GrIG1+5dHI9BX1DMQ94XqkULx5pIMMbhx5WsmtlWOrgBzqEUJb
IXarHUF5Sm0sq9gA4OBihWyE2xpfP9d869H44tBjlx36Ev+Eqf1NUFry/M8XCR9jR5cHmhX56VWb
M+lqe+d5mIrpuOTywPFfosNyvSXMvhFR+jV2wEls8jAruxIEwr5KJ+m+U6h1jIOvvRbkqJvxBwaC
8nHU3AJY/Jg1P4fllN+DBXWz4rJP60jpUmlVjhcFrhz6Nofz+Ykh2NZMRbdxZT1ylrHjWQmF6iGP
0q+9I8ggeEklVJByWoXclFdtcpmnIXqh2ehvADe4QJVeAaz3dyZsKFq+v2WPdduvTLklYMfly5ea
iM/Sj1vsZKzSOXMquTQxoUlMsmLi4adaVcIi0E52sRCy13lqq7g0XE4REZ+RYrkvDR1byVBvzShx
qGDF19OXS78aqSZD5eA62AM1X80Q7FOehnWpOSjYIUdrilPsDcswipCHJqCZcJUuDmLX/BwnGWCx
6X8R6HpeXG0gGwwvCtDkWo/ph9F52DdcqE5IUcaU/OalpWq9NHC+5ioOO95B1xuXlxwKKtqgS2Y2
q9FOYaSy56fjwbTepRoMTmLL70BAisMYT4jN8q5SVC+lH6DUjy0UZABSCPQrg9N0XGrnVjSEQkXw
Y7F/0Lv6TfEwv2UHZa1hbrOyRXQNCsYHjAWSdUkTgRbyYnfsMO7U1quuqZmJig+quYcoRxl7yjL1
w1+YTrR5di4y55BE5K70HP0Zuc6tKAqhDjB7JzQdBuE/yduvCRb5Ns/NTekaW1bJZcNEtENO3kyj
v5uxuMC3PjeA7fpF7MpZUR6YfSQGyq0Y+SErj3YzHNGsiSp1kVCSE1g9b21U6qtFp1m18olaO7wK
AoMBkA+fMIBkGoCZiOgC5GqoESPfXkr3YkE7iE0hLmnfs9EgonJD2Jf0YhNZQYxS+TFPDRgViEqT
4WzysH/3ozef3gvwdeloI2bRzFjkZr5WWfoKKWY3BiZN9GZAkWFgHppUnurA+6iW8FRRLo6+Hzfm
SHSILr9+ubcqvDwGQjlhTd/AU1pxFVqPhvi0fesjKXPKLqxQrXOnX9sS20xgEpG2AFtHO99q1yir
6ybFJcut6KTB5K+YhBWQ5JQ5QBzBCe6G6XceKAIHJJ0MLa8RVunKlxs66B88AeO1MLGZtfohrsyk
tgjWHoox2Ysi2BXOyCCO/jB8JEzeEs5bzq/BvsPqvAxWd+7cjAPkU8j3zxyxsyoTmKznbEqp95hr
rjY+oWyuD9R7NSuiWpwJA2fXjhazP3TPqOBvDivSG/rhtwFygG+jOgS5RUG0VX12IM46J4nW85pT
bzyib7Kl8FhjgOVcanvvFLUBKPnpmIkTg/WnSMch6D2BELED81I95pmtpIxQcsOWpsXV2NzLhfs0
e+IhGv1tmaB/mU0SF8X0NBX9TQXZm0nIkehJi5vBwN5dP9vwfljW0/NUSXZl/VyETD7xuIgVn3QG
RfkCwRKsJ0wWCUUsJu0ILKV96kafG70xfOUUNl6HxXFPy0j6oXK1OFPaCs1dipMfOCfmLs3ryE+z
m9O+WC/ksik9Go/a4/REm8t4kCYVE5ZkEiT896YNFwoQFX1l9HQtvvNdO7lN0bNLggHkKS3M3I1G
fuoGJE7gVZcF60fMNvWYWhLIex0ZbbgahD+D59qu9x2TYF7dHk3WbSgEYkI56m1acyAFSPotQiAw
HNOtdd31DecV/OmboKAI1YDQsCVQZe9SrC+xlAftf1Dxku4drdqjM1OgInKFzlD1b5KE166brPJt
yMyvBnYBlEYsc9CLMCMEMielEr62UG4WK8+PpSYPHJSzxOtRwpHTFjGjnhareUiIf0Ti6uo/bW25
LzQRMBD1l+OQMryytO9DaiIGF4ZIuR72yWIxL5QM5teI4cZsF3fyd946gfCyxnaEMKcwKbRPWJ4g
GE2F/R26UxP3JoTs1GuIOPV41sST4N53CtZ1blJSj1SG7NXn29bmDm4RCMdeOHF5HGa6dBrqXwAl
VQwkkBbzQ7JQ2UOaepfX4yujagjCYFv8VhDNUYuPWw+IvVdYtzrCjerwqnRz+g3ejiWGDAgs++ES
YLUfkwJr/fBiYT08iZTLYcfIvSjhIeHzweZYT3QiuJ219culOpP95mDgDxWlVgRVOGS7DbzbJuC5
MyxLHsG/gG/tsMoHbiQJQWBhav5SO36EjlPwbObfOgt/BW5OMQiXJ+T5F8+cdoQqYnd6dOkSzdmn
VnjpSVgAi6VYClHKoUoO8vNBsSExtH4TPjJSd24e934BEMw/TeZCgNZ/nxYMbRVMkfZuePgKcAl4
V50hrM5MO4J8jAWa1xacX7p2spQ0wodyMPCVAbgygGZ3UIS7f9ypOndNskeoqm5e/ewL6wC8BuR6
3RxaiuHWUKj+2N3ibdouoBTNgibt1VNGAnmK8bSTJBkGFhFSaa2OHPozq0uoB2w9NvMED47H2mFB
3VETROysEH/nsuNGmtVAYBwMeAVsp6XfG/lY7XyP7HNnCr1NnO+umoO9xwVy5WcDB0L8DG9ewQNn
jXU8OHP6I52mD08ycR1LfQ8KCmJp2IXrnHL0Jlm2Ma2CET8H6zZwwhuQsCDukIMPZFljl3lBRe/Q
C/407pB+97tuGDIaY0fq9qG7DGyhBfU//09c9f//MQ0D23X+T+b7+8/iJ+y/n81/G/Dtf/+tfx34
QfgfNFQYhQ9y4L896P82pPvRf1xEKJtSUsv1KWXGGt+04kEvdMz/WPhPItz3WOls5/FHEjXzATZ0
/mOCd40iD/d+CLL0/wps6EJExGD/L8Py3450y7bwSPkhPMHACULf5M//K4DaQmAwGmOQ21T3tF//
7UOugUmPYUZ3+Y50knytx3IzYoDelIWGkVy5+bVQL0PbVC+ioDDX7pjxzjbeefGTrWk51nYiV9BR
OxjDfsj9MYFOlHL4mQUXLa6um7SNXmo7T59DhGPSo9z1f4/pMG38B7t/7kpvrXuMWYkbfcN4SH6b
AnnT9p5yoEFnZNB+D0KIzBb8oKNOl2XPaO4CSsfeMIs2jszaOOSTJADFivBvIwCPjfY56Ol8F06e
c/JTfUCD7U/po9m89qECLT3DTTxLDx2sYSmxof0ptnbsdYILCaRGmgaXVRYs7V1VatzMmUFFebNc
BtV+h1CEtolb5NsmZFoyj4v4NK4ZtozJhVKXh4+CNp+xudOwU2TF+BQAOo1Nt7G/rajbtQI+uh21
1MaxAzM71gm4lKpZY2AmT51yailDE1hV2F8bewpunuF8mWEOfaplagm8MTsDjUliJhLDfpjoVNWk
JwsrvPvUleDhBNfczvz8Yf85ZVJ/gfARKzE19bs1HkC4ecirTbtmfjvGdmGro0saMCiVeypz89sc
JpxznZ/fEjV8pi7JUGKQ4wnjBZNAjJo26NkDn3P8+Y6dbCvEwacukHgjLI672cRf1uGf/mC4Lzfh
0dNddS4iP935ooUF3fbfnWv+Xpa0XqH+2XGt4447J/jn6KeR+7zNVPYwx2wdSooYlS+qeTTGhuvZ
Vl+2Mdin0uaajN+lQahbZ3as7dyDwlO/zsZ1ql0cUW3z7InFp1JiDwLPOAXjDyuFeqMqOkoEdcEk
IfMUtxOwEAqe++PMxSdbggCG7YY2JmMbVtU+VKaOzV5l26LzP5VvpMeOdlvk3glAeuC9QUV56VN0
4hHf0UGXTfFEHONxCOfQFTlztfVBca4X5sdbo5vrfR2a3MO+Bl9y3alt51RBCCEpOT1OkXwRC4bx
7lF9TaTwKfP1zSw4eaCbRiAUpqY49UvwQ05GC0y7Ss9OAv55SJv8XkP+8DrjA4MBTD1ysCmKMg4R
mif6mjkwJCWTe9ciPZsJsZEfWx9ifO2WP8vBjr7zcPjVBxzng7oiDz30TdwqH8e2h1fOkoF7l33j
3TGovhFRM88Exb0zlXaQ6qa5OePJ3uRpkN3ptb9lXAnP/vxVtdFVqHT8xKTfXfEIYFkn89nOf4oh
f4N/OD/njvU2LHn3FjxOHoueaZ2y1a5r5mkfSmT3h0Gn7QYTzSFDu0irJyfoqycLhAJhCodpDNK3
1tX4DPKwC7L8GWHHQkmkCVbmw8l1qFKZK+9HmS7tqUo6LF6jdbaLed5CU39suVBBq6HASUDlyFgZ
v5pHoY3HiGw9kg/GcgPHfhnkEpNwac6N7I/e2JU3m0Pb7Z9/CuWAXwiI1Paf/y2zp+lqVylwxxxI
Im3PWNR7azn54KcUS8BPjVEe/J79EdrDm1/Tb5SHlYXvTKVxGCXGoaPeFHtK/hADklhhXI+BdL+U
HcWeg8Aj9E95cfnRZg3G707Q0xURL07dfmXRQULFEu0zIf3TTl7ro8GT+6xRXc9Wd18WoG+IlDOK
GWfyiPx7nPeVf+TiLBq7vYbk5q8Kf7JXi/mVdf43guRBDE63lYnHJGaygTO77UQDDtwCN0msLYlV
6/rPl8VcrGsbZniqlI87dNLbijYrTLS+sw0Fbkn6jrFT8e3NKo/1yOfaLRUCCYjO9QJ5h/H9Ilnx
bWBrQ15ye/+m2o8G1lA/jYxRto14wGqA4aGAl4SUVFZBsqKBJgzscDcmHoCxzMh2Tp/kK4kEdKQF
p908FjI+zRuBYSpe/IE7QejOjxOrZDAL5KujEpKTZhLc2mjk+UlHjsAofHXeMusuNHyoAn5QjpRt
EhjoyZbvkxnniZ3SR+f0m84Lis0wquYpSMGr1823xg1K+bJF3NWgeiWg5ui5569AasMbFuroOgEm
5HfNZyrKp89wGN6FqwNg6CUUeQnpwPEVil7AggSnaj25UG+jYGy2jYuWm4H5N+fU/OEDzdtmP6eQ
VwrMOFfnOXJ2fdXrXTtpGS/9SyhG+5UQ6hA7AkUSxJqI/bk1T60TXMzEbOM6BGZVR8YWNxaf+3LM
b9XDzcqAAPKDdn4BNmf6d8Exle5ohGKxr7tzafQfDEE7mkwby19RiEn7V+Icrd4+95ie9u5kBwxe
NJcP1roBTxXlXnwZO3e4JIxxz170G1JFcY4MCyyqnxzCxdKxrNTf1iXVl45B9q2sfpPTRof9g9lP
AD4ESTxPDlOiV5Mr3XNl0yoqaoA+lZ6qq9FTZOIGxp4d2GMKYzcvOuFGCZBR/U759o9SnpkS4lvp
5N5zzWNgiGI58/mpUewznsnaqHalJ/k8WwoyW5Wvo8IwzhWH+4vzqIVwIjJlvtPGxKiHzeClFSkL
JpYUA+ToL489VnvAUPHDrnXWYE5APqXoEC8IndjfPvaEOGdqfwjs5DcZZQZORX7JGgFoc7I5yhRY
YgaFUaPWrO5LWLH1ReirbkSdZV5v/U7+pLVTHFPVOOe60ix1hKRNdHbcz8RIsuh9hPh5a5nbZeEo
X7A/nUZGtIiVlDb4RTOevXkJkb5oaJNLdJehtk69kjujtk+GY1dvSGrzKV3g6ULtKk+zkb63pUfR
SCmPNrQ0Qo+LQbMJ0wrMf6/V82SLakPxPXvy5LPDqTUd5eI9b6vDgJ/dDX6VeTFiYfLwuneKsnLf
+ZoD8oPKNGkjyP5YonvUc/RMNlOCi4xykdq2pQG7fu5pwMNkGYeQdze5jW49ji4RhgdVDHPpS8HF
/EWgdoPjcfC9uvo4zZ9e4elT6Kp6h7G2Za2Sr1GTY7BJPPVh0+BMzTChxzI1D8KjBwoN6NuyKX3u
PaM/hLMfraloHsH5JsOGlL737HovQad+VsNMj03LgI09ubHdj5yx3JiO+slPRH7IjI+5oQ80NLJD
Qm+1mCpotw4VtqIljorEDbJmwUozNShiXcgPnDA2KhgEW3RHrYYQxjAhxz+Y4Ed0+/aj7Pw9bQGS
YEq15+hb7oFNbclblkdis39AZdzDbFFwY3/VBMn5WTr0UpMSbsoXhgtVi1x5h+lrXvyfbCiSuh8T
OU3ojQv/iudDGQ/aLCt+JFia5VcXKfozIv0xkMvZU5DLuW1WO+oUdpKVfJX5+SFibrp2WqIZKVDg
uKvnvTv/CcqeDeLxXeuI2VBqpb85w4KxIMsQDM5rEYYxbdTcNdoRaNPEF8SCeTs46k1rz71BBMSL
TEkc7n46aVozOeOfbFuxnCl4BFP+SLIujlOvF6MlZ+7n1bYWw/P8yCy1M21YSGBi2yvkQw4xgBFD
PT6xt79NU17D4TBvMOK8I0Bxspuuc8BRrjH1kpVz7CvHFjzLRZSv5YQTjarECe0LEEtjIusv83Zu
pf4p7c8Mx/4Jv8naSxE83aURmyHw7DsdrMHBLKvnDvxIrAfOyERr7T3ijrF1EY+tx5kPP4RgyIIL
kk3B9srpaFaOx6d6qABQEXIQISWNtfhTe70+BlifWva3o7bEK7wOIAFQYNdC+D0NFfl7m5LNJSjS
r0Tri1MRZGc6UtHwy2kirioSuPPFa0gmixU6MmmS20yR/jPpbDjXkWfjAnXw5NIyfpQgVG2Eo63l
ERCrLAGoNsdUimB2C5MOMEjw2i2CsziWWqztCzAQHbyZEGY8TcWugis4YD5uk2wAXN1RPhEy2xyH
h4VLQs79H5bOa7ltZQuiX4QqxAHwygBmSiKVrBeULNvIaTCD9PV38dR9UdmnbB+bAibs7l49ZVNk
TPiUp8DAdKJ91HBvoI/GRzdrAhwoWt5naFjDkrSnqsb9C8Iv2UAYXp7MdEQjGqeDOzsX0lHDBQ0L
ozsXHSwz/XKlHdwgzvPXn8snL3Cm10Tu0O1o7IG+c8LfFpP5TajByNxb/rgcIOgjtlBIyei7Ytrl
0m1jUP5CP72BHyGjXNMJUxj4LrIb9ND+jjdoCLdw8lva0EyH3E+xj5f+cxyRIBZZfTW5V2/pPKwi
L+6vRWNP16HBIm/zr+vN2nyTOdY/CEFmbOm7i/68afAxcqAyIg/oOkNsMDp84Eyj25kHia4o5F5S
pJogC/ha/tm0lqxz7tMHtdispYBud+IhANg+EMbYoX4DwBxTTay3V45pxNl+4gSjrE4AJRKRShjR
W3zGNm5ViWvy0tFsRoAYAx6lC1D6UQ+q4h43g/tesg9s42Z+pPECjHZu9pJ0CcsUWboTgwWJeh5m
kW0Y81FWgPNAyI9bGY8t2m5O14r25tdu8N/SUlb41/DajgJLuAKov+YFK050Qn4PribCpjNE+250
LwZ+YbB7knhSWAJ8Ee60WxRnNwLIvDnQZnfMDpJtrkZ7RzXfuTK0dRwcTUoSp+AqMdpIlFNHVu/x
lJh4aBZ6K01RRONSvmKEKX5a7xaWOMeAkd9qq+OWK4GUdBp8+iJ8c6dxCIIc4CmR0tgWU/wNqAnd
yp8Zr2aiZh8H/ciadC0IjWxKA6NBG1enOabktrIwIViF/deT9qcaE1ogZgH5k7ZOqNqc1drhGHYd
gPoWVH/ZV1v6+5BPaTtTffZCzwQtKbb12ttWcTRQamah/3Uadl+NuLm2eEhXsFLOvfEwr1t6pUwW
nsznFoj0xQS7ftSV72wTfySo5HBVZj1HEJ7aYdTvDeULxyE82Ua5EJ8IfmTQ3+Hw8PCbP60ymFRW
GAUGE9Nk5hwIArqbruGJmXwr3etGvOmgURubIyR1QvWyUpX4EYR0IxGwK0AVdx4xUVD3mKTqUDtM
rZ3TotaDReSp3xMZuibjH3xgch/a4y02KjyJ4YfVW28dB95dmQRUBU1qBSZrT5LHO2XzrfMnlAFi
NifmT2/Ej2jiU3BdAg9aGv0Ya0Nr/jibVHXX+5ganachMyHbUhM41+GL3Su8m0O6IcKw710sjSah
rUd8PjjN8HW4P2fDXbgYSMHsbzNElc+czrxxSrJDYlMnUNXzdPaEP51rxAKYsG+kLjmT2zQFBFKu
qRRy9vnEND0MIcp1Qwj33amP/RGHZ7LjTt1uy5YmT3wmGKnnYF7Pvnh0bbyHw+BEdUXDMktQt3g/
QH2JMJTNvUJuiVhpSVzwSrl2u7Oy5Mef5+8RDujWdDm0oUhgdV7MTVw/dwQaqOTt02cXB4SwpbHB
qsVuKBpaJmpF4n+2h3Nr9FgEndtk5/7FCZJ+1SBSbl0TU17BzaXtKDmgixUjt8v+WkMbwQPMXSRm
1EgbChKutkS6rTHD3EvVw5yUob3TA3N3ixAv91Hnx3AR8sM6rNcF1rhdbxGBcKfQONtNX2BfrC6e
DMptu3TTiaIrTlTz0vNb9TkTM/3jPSN6v6Lqze4r8nO+Qf9ozLmhCwuqRFlsjGBY8PO2B1zETDFt
nCBOKhEEdPK4tBMzEMS7ocDfB3Jyi2UyqkzmP72vu/3oLcPWxl26JUWkd1gWU3yUafqMcXlAUqaZ
wFj8pzh0GQnRIrUOFI7nrHPwjfrMDWPbY1BI029FxFsAZ6X5PCJaT2sSfrXCO+eGtm8NEBK8P5pX
FDDcVqU4txzg/cDKir95Xeijzcd1SwMAifw/n1JGOq9WhTcomd+w8DVRrHAvuWOTAAfA9ORSBHJI
NUSyMfD2VMfB7W6y1+BhLYzTv4MvEZDt2r2naU7KEl8dLJ58y8sxPdcfIHqWO2L4fUnxaTUBKVb/
38Qk4xCk5GKrBb8KfCXmearYqtLiyFMP9qFrDe4Y5EY5p+h1qR1xMLx8XYZGcQWWT+9mad1bu8gj
NkRyg3U+r2QxTxcAmo++DmGshyL/NGAVEnqpiDGaP31TvCwxajvlA4eF3LUwBWEf9k+SXMMT3L1x
ZfoueChWUxLDYA6GBOzSsDAhsaY/3B13ICh/mnGYrxBtOEQUiM9JgjFtthfctl3ELG05ZB2I3Iqk
WKxDyl2a/rlNp+NUgT9yG1wLvvHmztbLUnXGulB4EPtV2tp7aUM6SrtYHXDffaWE/Rbt5HsuvS/K
h9GM/MziSryRNgn12vGQ68VQoAnBkwZOdceZebZ8FgM1YcAhqEqlsWe628TJTpDrWVcceNQy37Gv
K96o4W5W2bQSc605W4j2grVxDYC9XZW6Yv7hqXVHnPs8BLiZxne4QNhI4oxZjN1tTcEA2VjGw6Lo
NM7pUyyXLpoLTsWEYSRebaiN0g/2dJdixs/ibx4RsLSgQ3GZ76QNRifz3WQbJ1T+evUD/yDcZ5es
60lPgaKUESL5wyOetJR0yl5H0hbkEZj95pgXryBlyWdm1jM8jDV0WtCjhHZk6n+OQLVXDJS38NLj
o/K7NxsM5WawCf7EuD04I6nHtro3C1LCoSnf2/FKBXoVxcL/p9vko1lImCiFFkc5JKGSQ4nrcts3
oUBzCKEeQrWNJotkJDdCvOsgqCHVzIuDAkErx8w0I+2w5JAz/HFKDZAi4R6YETGqdQrlDmOv4VHw
XVee3Do1v1I7+KL9oIy0SMyXkSgioWeXTPM+oFCHvNOv/kEr7hzx1eBU3cUIM2AkZoO7bmqtq66k
kD7vsavZ/ieAld9xEKuoM8wYu5DOQBDFv5IAoH4GbYv+HgdhOsxODizvHZrra0F6cM+R4E+J8rxF
KO02Oguu2ZL9gX1ItMyMoYy5f4rfwlUvBfup6SCZY7H5qxLrFpvMVdwi+DU3GTRqMCYTayEocP+p
qeNvqbFOIRptYIeqjdUTQzMqrjr9WJ1jqxz5W5U+ly/mbbW8TBTX++4QrLpEYkiIa6rFp3Jgmo5U
NDeMSpmP9e9931mbxo1Zako7SjK/3I2m13AwesAyoA4Vo7pB24xbvwLzBMiMioZn5eTYwj2mb2W9
fMKJA/DJ1DzthsjnKWPf+R4d59EmI1LOzyYLRUsMJw5fYA3+0+OIWT2nWZcjPQkFS2zDV5nJ+siN
BK9FtzHD8DIm49p2qYjBKLnq+hJUCw4WY5n+Mro7FA/KJPbCv6Q3uQt5etyotsc2TiRUaL7kiE5J
9o6LAGcZL+4+MZh6NaXc5dk3+Ka32fLKE3zuZ2MgFwlmmQzA4MKW6S/9cqF7vCDhBciDWSrQJ1Aj
cez/4tb7rrnw9oShmRypdpvoxmOv4sDR80JUVxs0EXteoTFBhHLd43scDQ9CaEMDhRuTeMol8/rF
0heLy+BKBPz9sTKKte38wjRXbYT/GScNK7qDha8Y22nNwXivFQ8Q7ATNImo3O+HaTCyLiR4m0197
KFkrGiSYUtisaLUTvhWd/S9cQOn48R41jcNF17LFuN7W1cCVnHhE7qAAwXCqS23Vw34ob0OOv2nE
w4AfjmjpUBq46g1oQbMDpK8PX0zfi0yTdlJzpi97dAzCaTVzD5N9IHbrmaIKPKRkPZhWjO0+Zzi/
GqjNWgN7AshYDfuH6Ue4vbdxyrWxYOdkdFCTocAPkhBxCAASjU6wo2aQg7Xin77wJCg0yLbxXxZa
RNgOeDxHBXJAPpwk9TrO8z82485upONBq3Hjuo+/TgOxsX4CL3PrR/tf5eV/wopUi6IAJqNJltCa
+u3Ry2aALeIB4oZDSuOLo3ICe8CpiWIS5JRYituAf0WuKKyYjbcQj4TGOTjXvzxEDBWaf8yMFMIM
WmndVBxGXITYNQ8YuzGRzDpGhXRC7s6eoZp11jwDIaS7rOjuC63zZM+yo5W5L1bOtwiqy1NtMxkd
wGStXNt4H0T4Gk7dxW35CJI2PNCXlm3mXDwaZ5Mv5JMbeUbMtkPx4pvFgufK8vallV/aZhrggjEH
LIF8a+Cia8cI71yduePO848r5Zscw4/0ERyt2+xVEPgmrzuvM88/TYnEMmt3K3BAz41pBxu8LJvO
K49lQlj3wVtxHymuro/fEHP67aCqkYMFqGxmTpdm2qmSI87QUhrXyzDyg6tthK/I3vupJMk6bcib
HKiTxYFr0ELmhlOPMXx+K4zsRZKq64z+M7UstU7K4Zz03KYpLqHlw3Vu1BGQuG2YBumQXPFj8CIS
eabdNqcLuj1RT7hNAtldPOJ/4JMvMJTrq0cN7rU95TPvNI0VH8CWa1AHFVsjoetVqULrIvx+p4jw
vIhDyXTkFBKPP2XJkOzKoPjbBun4zCv/Y7kmAw7h/oH1/hQD1NjTyDtugPuVR6087jYBYHDZhZwh
oIob2BB/pe0fCmTSrdESzjIgw2ovlbTVYu2WpvcHYeejt3snQiNuPwgukYGewWNVHBbbHDRYxkmB
lBDmRa1D7Oac56zAJmge5yZVGB5HMLqijsvEpf6RIfZd7u8OQkDxyDWkQxHsjRfIBia3encbS87d
cjSCaGg9+xIywzZERoFWEF+cDKICYhoYVE9z1GHsllrAHaQODjpgPl7+GayOm3biisslB5e87ebO
vZSSFone03/5HNonDAgQ6ytvOTFlwyioPAoXmnbcMBlhlNI7ZFHTeMThMPfhweeY3/ePxw2fYV8i
vPuOzDZ2hfdQxS0IIT4ybL6aAvL+r7DiyKjtbzBUh0ItG7uJD2MZX8x//Uwitjae/IJIOfSAz2xK
j1P87sUcfIJpS48CNx7KmMJSb2XXEPeyK8z5Sp+8Hj0u760jqKnfdGUTVmC5nwxyulqwHvqbZrTx
ETIkdUbzt4CesOLaXK+cibRIdskM8WaAMVrJ6pEg9NGSMsLSoHf/iU5ezBAVTZWcejQS9+hIos+a
MHs3sT31x6ovU+q14ZXVLllNjWwV1heoojhzH96nmrV6lerkKCzzX+i8GUv3z50Kcx3E1eNveYHN
DNueQtfpYwmryC1zkA1tz5mg3tLWG5KbvYH+kpEBD5v5O4jZHqrQRB5NYU2kPGkbDHf9HYYIZXRI
cT4NW/7t4QghHoEa70t26tpUbtOA/iE/JZzWjcarq9NuP7TjTZrgA7XdfXIpTy9EvpsDEaFzOuLq
GjnZH/A72C+m6vb54uVfJfGpwfk3+wzAytS17oE2eiJUONB13hRcSChjSUtP4IjLaX5DVdya/EC2
7XBTMSpt3k/3nuHgeTHghJusJDmi0kZz98BJK/PzRA5hhRUMq7BHXWDowhYZYwqjza67OoKebKtx
swgzb78dkfYAYrTLqx27Xy7GghMWgBh3OuethjT5dmYitmmb4lg9gpnueDQGDvU8Xyea4+yTAsN+
8q1l5+MP28d5m5IYYYCYQH3jbWOfDy3qhSF631z5FYaolLSQlQRi3XfLqcdT3in4j/SaMBQyxNHC
Bq8pX7jGmWLaXEovKvJ+3qbqMbb3RXpsmIe0NhgON9Vf1G+6q0CMhHEeOTdghbQIQKHcQPthNQfF
suu8Gr9NDDVA6b+UtDlXoH0gxnl/maiganDzQ1BjeFrSTheluIxpoor9Q9g5w7q1xjyiNoMtDJz1
AWIZdfQh9E/C7RtZlnSVN8WFHPnankd9Bdusnkcfablnj4XcRunfUIq9708uYhEnkNL+9OKGu0hB
S5edqzPpkJVqA+PM2ONLFrStsSFBAjvjY+neqv5z4U0NmFC36NDXmtRhXDDk9Txe0So8wIGTX60f
NztCMT23s3R8rUuMN9oh9GO+1ab3s8RUFQEYe7dhDyILEhRhJu9tYGiqHdsx7+PUFE9QO+k3Y4JN
rlW0wPtnjImLPUR0m/j0s3qcCWovueYuGLmc0pNlBORAIgJyl2XP4JuS8XVMfEJ94x8D8PDe1Khe
FnmiY+49sN599XCqcnxbFUApN07M5tpyvgeawyxZ+ewmBpUXvJrI1YDI26qe6Lssk1c2rPZlAA21
DFPyOi3RqMI/BrydCOwymQgxuYdF2ogicwAAFNb/B+6pp17X3t7NUDudxo4cNUNE6OS8oeAMO/fi
7wRY5YhpNBH5mFxe8uBrmgan6jzs7nUzWFwluWgvqvoqkhqfQJ9EYd1tuzKPD4UuHoT1pdwblvlc
uWFyIdCNXk6iZ9PMxpPTQysyQtxqQnubXjfOi21215nHMRIIemub3BU16GStMs20hwrTU5+lHQb/
TK9MRT2X4MoLMQ/7vTROARk2TOTGrZlH6zzp4eCasjpkg6CeLyEAW1suToKif/cnH4jQWDZPIWAy
04LSIusXBsRXU7QlMtEZD9zyneXo4mGsD62ys23tDsywyd9uY7cyOLFkH7nA8S2xz6AhI+7wHkeU
ms03+gQ5AyePrK8gVecl1jpHkHsc3uWppZq4YQxJ/WkJMfdR+MEvb1fJY6+B9yfOhQCbGHLZuInC
fE28cNiNzVegvUvoP6Rk96I9dQhNPGbomxV8qbKk8Q95FArSKlUCa1GafkJZjAl8PC5ejb3qvT6P
uqnhutjBJfFaCl9VMuttWQs+186OvB4cLHEdl+eP+0HmNCbwxrw8pL7FtQ84EPllcR7LfOukNAz7
+KsBjaL7+QkXXmF+TLXvAwKmV6BxgUJYbXlyyrm8BhOMK41P/EnRVja7bn7g7XIA+WGB8CiLMpU9
HwDzeHsatIYrDUZvmXbuRdYe4bnIf8Vj8Q8648N0ADZVc3VO0+IPTcbVpjPFCUXN3DYP5zWYKn36
70u6ZPfGZWfpsSmwm+No/IzHITki4ZA6G3HpG3XyQmHTX8fz92ZWp7+gspBTy4Lz0szniaHx2XGd
L1/K+FPNzP7cxDokC9JlsmQiSn2sJWxiYu2rlDhNEL4yhG5Bi4PE0guHSE9y1YagIa8Bl78nQjEn
K0edaOvxKQNZSsNt+1KKr/ZBvBnTiYtlajZHnTLOae0A1wJczmEIzsIejUNndk8tQQRCxDiJhj7f
yGCMN6ReMiLbUREgB7vFQrZxod4hnIiR096A4oTRhllcY4Ah9vW1Xm6FL5w3H1cb9B+Wrs586sry
zXCa5bjY/Wsnpn7XKiinofkRoFeRBucJchmXXaqWczEOy+CjYqfaOK1Yt2Gin+00JtfwW3bdco9n
Za7LRb+HgkUEBY+cGwOhU5CLqyfpIyJiRedhSeCByObTfz+qa9u82hWigAeENx9HpDRilY4qI4xt
dJ8B7zjOyYhnPIfd0JUEKX1DqzNi2LJJZQDrZ7QfBQgticz8EYOHC/ninJwx2OYhXfP/falB+mTg
AKn8di56+TSoyfuFJbLbl1OcRkQ8vBWer3Crw8J/sQfb2nYWksl/P6WWTZ/B8f5BrtlauDq+hmli
QJAn+AUbVa8dUVCJLOTdwguxBoJC07WN8rI04ZGpZX3P0uW1lEFz90tubrE3veJwrXfCqgaSa331
1KrmnxUDXgAH2ox6AcOPmS/nb9w4oAzS2K/2fxf05rvwyuKyZM7XkDfjDoMOeoO3VyylZ9/uU0rI
2OgnP3vGcQWZXoNrhYEE+MobnsJOPlHQUm5SXQ83vTTPUnYwoFYbkOIpxn4fZ1KdqI1o/eJYp7g8
/ICOAPxE81mjJxOY6YhQDnUXubyO67i0hiMO0viJpkfyq6gXw9314x7OWM4T2NAAChaTnFQrfzeC
4boshbGjQ5bKbP/o+GxnoZHHW2h+zq2exwNO/d9xYn65kOZWzYKubKVwIVhsgVKPbZQLH/SuqIHp
qCzGZ5ysJ2YmbLzqI7EreW6CR7STCyvztyTqSmKoPkPKvDPfnZrQ2ViZwcFQDIIsiXMSrpyFcxHw
MvG8nWQMMPRkQBzF9Cqt+q95Th5QQ5QmuNicAcTgn+Au2QdROgcDmiFNKTQ2Trn7e0l7+wKMc159
0KNhCmtbt6066RHeaICVM+WqzUTe8fv83I2ms2E/y1Y+zJNVAx/zxM3/1LM8nnvanOBms1oPFoVd
KvwIPas8Jw7FrwtZk+XFdyoYFhMAdcBNdL7pPFKxhw+xpCWKRpQfpw6mg9OzaeAzORsCRteMak7I
dZG4MlGtEMO2oVtZTykGWVOJO4yTJqpHAsmtNj+SWMwHX+AjfBxUZnPgi4vdqCfbVvmCou92pFRn
zvPjEFDblygy6Yg6keX0ZoR4AcQ9ray11frJoReGR9Kc9Lv0jHrTesx9AEuxqujqoJjVtoHf3O0A
QE7ajHtKDUABwRS8uL8C4AO7ukvq3cDV/Eyq6P9fktCot8whaK134cwU9o1JQH1kSa1XlRoUuNuT
hb5wzGz7o9VXx+MQkEiZHEZ+S+/WxOziAo6ZiDCI+VHThfOWQddODDOpuRJwSCpK7yAfD40Zx/m7
TKZPLIeHWmeK84tfoS9nTPFIzHSxV0ayYmXurICsXHEYWh2uIJCQ90VoghrqcnQpZ/wZFiXGHQw8
LDxwvAiAz5ie6N/iHO/u0BOddTJUJDHBd6jEaHja6NtFn/FvYzNy/Foadss6++v1MfOOeTg1DwvG
oI3HpadnoEGjuSa7oxkGI6QcJeFWTAcYtIn/whXwH88SkCNawhpiR1gYwzQKuWdzpBIyyof5J0nH
6UjwYTpKXo3jfz/970eePf3SfQA57fEr/vtPzZD8receW1Ql4O068lkMvxKMT4fFJZnsNHLfGwPj
BhgDztIgvsZ9thVJRoMICK98tPwXr/GjuIegVQKlX4nRre66sLnxe7jyMm/H0Hjh/Gjt4D1z7jLP
TQ1dtu/kWwtyYE+MwF1TywQo2//0QZFHCJfnio7Wo5eN1wqv3Mq00dWxgaFilASsgpxBbuqZ607W
r2UdBKzFsiRw2fzGGtFhVbbaJ7qSSQ7l+cYeMXvIOONJBpYEF2Cmb3IO7J05ebiwQjs+TLYF47hP
nE0Ar+mWQ7m+DbL7R1rxI7cMBdUK1InFXOXZaX9G5xEpIJ9ssmZw+O8zXLTtu2M9DnRelvH9AMqm
OMVIvKUAkhfOeicgp9SKDl4IZ04/Bf1oPhtVaT6T2k/Pc88MOc5OTUgyA35PAjTObleLzn5sjxNS
tzifLqwHVyfLhVlvVJmkGmmuxpvAn9H53SFkl+Eyu1AsC5B7W+D0eAmyMYnMuNQbaDzOOqd0d2NK
6xLQFPKhKxLuA/hXRzkRyq6ztuuK9TYW3nXwWGJVu5CanrYjnmLcaos8drPRks8MDkns5JhBCQAW
Xf/KxzescX+6J92UASsQTt9k+TC9qvpVBmZ+gHXACctoefvN+t550wUwIuXQranOixrq9xbJDph2
tnZt5J1FmSZTR9qi8GElzwNqPavIRJGPlH8Ys3hbKghhN1sssDqxqqtRqyWy6amfqDLDRV/eA781
tnkQHqYgLV/K1LbeMOQd7QytLRxLnw/519DNCynJCni4SwIYNNc27NV7FlffS0cWlvMdZauDAknj
zDfmGWqb1n/NAfzxEMAlmQDjrDPwHjeLcXLGgJKSASwOePRZ4CfBphA/qyn83RVj9hJ2P9mAf0Wz
TUVdZ7zI+SvtzRbTuej2fnhVEme1LxGA45FGjtAOhw9GZ94GCRO6Tqy/Z4hX2BhH7NYjSvGB7yKE
Zi/4mgRSLMNXwp9JeRWh/YmXBpTNvctGoDQOxWTwB+8kwckCDxZGAv7/rqmyZwlH4mBI3ixg6yDW
Onp8WtHjegLUMBjLdezbBe3a+GodM8N70TLvhVHz7AW6jCyrNSisKQv2puyBlCyqjSeq+CXnAgE4
3eJwVkMZNuA4Prt4IGjKsti4+M52mmeN/KbYz5OXEo/pXyX5zRePGfeBCTSFqzQtEeesv7nN7BnB
1isXTxg9V/M1QTeYTK3BirZVVBVBv3GMIr3Ru0Na36jzHfpBpV0wqm2H/u4ymhspeMWCRsjfCzpr
nVrlJaEghNka6lsw4yfIW3qXij6kkTUofG5RvviNK2xverhktJS3NKEJZLB/uYXlR+YSeO+0U15U
2GCLR5l4GtmAkpkNqJOpOoz0PpDHaK7VMioqV/x/pfCXe0qf8N52uxHo6ZDvc9ZXNkH+BLvXTPip
F3ZmLlhzsqiD5/nXLB1zoMV5cUlhHl3cpuaD6FhBtZH8TQ3bP9pOfE+4fa5ZPBoqjYmJTcn8q4OK
dFscN9vJlqf5v58G8wy2nfPYmhAB6gOf9grr58B4IghvOtgVsnSf3I3ZthlZk5v0g+r03098plFn
f6A4ujGZS3geYa7ZBcCVEy/dGBMyNc4MnPUMmF3Y15yu2SuYn1YW1207xaPujPgI7ZnOSAx2dq6D
09Qa02V4fEk96F1JNb1yKWAUhTt1Z1OyiNfgQNzEuvWer+9l+84OPa+XHPQcm1TxCuu9P2QJZGLu
7O2Z2pF/LVrNHdTDENfDfTSS4IZDtTfwLTjuyCZEZ+s9zc35Isb6lnthfXaG9rupcKExvlLgiRY7
QeCdptU82oxTqAGmSiWG0oWhNqzanzzX3SnLt/HkAHa1OCDrhymqGcO/vsqZGiQSkDDiu6ed22xZ
1knzPYdvEZ7MEfEG8FW5gVwLcGPq7oYBfNuQWdS34p8VSOZw1XdKD8u6l/UUuX67V6QVOR3U9gE/
aFPmPvdnvPazABWSV/mycS1rPLIGAECkhmxvpET0Juf+WNK+mP2uu1GJcxjjVvJbKoXgnf1ym+8k
4zf0RqZe2xicZhbQ8okrmG3V0P5tSPFKSa84BXqbLzI80m6BDzxMzG3bUSIXeh2HPaIT21o45lqO
oMFmKCvY3YqNX7eAbVNsNI6cit0SWg0mo76kZbS9GU5wGmZNKgIQMpq/AxyWNtSNmxsfsRM8LMGQ
0UIm0NRNoKZaVRV85lz61rPJAsaHxZW6YdKEH4ELxbeDtejDcMaa6+sXXvrm3TRRIgOYloGsgmdJ
4fTOcHm6Kfhw3wAiPU+B0KByAuZTXurBQLQ33OGrWxH8GLUf3gMngX0lRuDnj59WIG7I02BjFFnb
bbLHZZDTRnuXIlrYX4lDJDXufOdVDlzAZIL8mIr00mUyfC1GoY8WYiR78nQxgCSf0pa0TlkJ8CMD
BFaB3oVjzKifp62sAT+rgVMjlS4e1J7x9zz5wZosydFqHAusIwpqqZ4lBeBvcc/WrII1LgXnSP5a
bbWkqM5b8v7cDdq/YuWmTigLgmfFmHHldG3kq7q/BwPPL0g80hYcqhM0uighWYNcKRUcECQnVZB4
D0qXOh6bgEMX9pJNZPnNyD9hjDXvQQYjm2T6ULpcaEqfv5OeT8i+uy4DfwNi+kzafby3GGVW7YB/
rLAIuTwsksySPDyfpLxtEHrI5aW1aR/zRN2OLpkUzz332oSzov1nUameAUywRO7i/0w9OQybUkdr
67WTvPaj1le8ap+VX867MeNKwMTMy/2Kg07qX0rPemsSj9B9gu06Z6YkOxRIKohWejFhxwcQ/ILR
yQ+4FRdENbzkILBr6BWrepy/+9QHllDZ/bqGptmZ9IVKO3X2dEvQ/Thwy8kgGyqUepdlY5d2XLN7
N8OYb/Y3z5BHdmycNg5gVhugCtXtUaOa4gAOOoviXFYbf6gxGCWoeHR7DlGhAyKinfAikB67ONBP
ZdOoXZ85t6zjjsGp6LfXKcSOMKkjpy9/2Qq+CXzFE2Z5Cj/GfG/P1Ltbubz4Q7NsVVsRDY4LdYJA
y/LxkOuWnChp8uYklR/VsXkzPRu0gi7f8GDhIcSNiy2V8Hvexa9BqXf9bLgRdZd/zcCkNCVQ+6Lq
kHE4qKzy6SFT0NmEJRhOqV0T8nTxNCGZ7mM4PpuUTC3M4Qc7crFppiuXDahv+zx9BZYxsRQY6arX
w7ClsPOpdinj4Bk3V6IbVmEiyqioxzeHD/apnK38kAbWVwsjZ20KhQaX5Rud5J9xHXhRyLcpy7l7
cK9AIMFY/ISr09jowuBbvhBf8iwY6KH71hsOeec+PaDfqTUeYjrRnFGfOdZv7GFovuKRb2nFNWvp
KE3gTpHB7l7XwoaJKQFbkvi6jCEQNUVaISIBQLqubXZh4IOabfQ3hiiATF4m0WnEd1aZ9UUNvLwc
kfYcLoM1DVL574CFOq/AnJXSNVYTJlM6Hm3QWSRt3svUQlToHPNrsqbXnMqBldVzUstrqfZE3j5j
/dzYennTc/WvKTMeQYa7O8ywWOi98DnXFYP9HOtdoOtN4XvBlsxsZPYmOYQieDEKUxwUmDRccYb1
HDDiy2tw8bpgyjqAVA/86SYQhFbWYL2xGSNVuiTNBm3y3VTQNCdm6MOD5sS9f97b1XQmCY61QCz7
BNYdDvAB5W8J201MiDiyFui2RjrtlU1fCs1i73SSnE2LLdiU5U0xo+JVHOyVGB7gIyN5FtLrKNua
o2rGZIJb/Bcok24z5CWLRp2H6+nNdSvwgWOJHvKY4pIwOnI9t88+5EryDbznSWYAcG/jtRdnXJqq
7mgboDZqJZYzqd50DQZ/3oS+MZ/GrF1OU18nGNTq8yI8I2KC/A48/lYmQ/Ethn9apfZH7VEXXxbO
SljTY4pgGP/j7syWI0ey7fpF3nIADjggk92HmBkRJIMzmS8wDknM84yv10KqdVWVKquyq0eZtWVX
VSYzBgDux8/Ze+0VcTnl1vKmfsd4ilfWyY0TIf7S0hqPDup2zNA/zDSrwWErVBLSCa5NxK8rcrzA
GcUxpo1c0bzjkHZnMQrilD2CairC8hBgBN/lGVm/zgSOIrKgX3ACbkFVXoPZWJySjx4qkUNhUVTk
kuZk3qK7siNGii7nKRSPe7N9qEGpXLxIe3Q0hotptcZNOiWXuDJzim8ve6Sk3GWVER3sDgS3rUJk
uFlTX6kyI1Msyr5oQ72T4fU0VDGdrrwfzipFDg9Wm+1K40SDxqEdh+TjTucEbC8tZZfGou0IuW/c
wAdP3DxMpUv/YKJfy5hgncTKB1bHmaVdwnfq97a3ngNgcBvChY5Dc06sW2WUH3Fkeoy6mB5JXdMc
wJPxmESafiQa8VAkBRzDtL8hpLu7cXoDLlzmXSOXTukoG7Knq2Ogq8UaNVz8lAiqPjewtN8RF6FP
FBZqnbFXoolGlUaQzmMc2u59haDRUgk6/qC8rZZjIK7SN+RXmqWZOoyMJmcVkRp1VhaSrSbIyg0I
WhY13dQkYJGMGoUvv96XE1rBJg8lQmeCQcH6EEEyQqRBDu3s/YhjX+7m6GgFJvWVN9gAd4RFckHQ
BuDmSyode3waW+9cS/PebFG+JSV+kaJ5dRa7eomZH12//KoWO207O+VKjVV75avulJeGsffMmkBF
uFpm76mdrbpLMEbx9a9fsKj7m7HTzYN5KiqjZqfw031XC5793G/viskEC17R6q4jvDSDMYUkmUJt
mHt1PbnQ+TLDEjeJm3/KvpxOUmcPMYF1eG2yo1bcDyN9zW0PRWhMogINLAScvnWJTvbIdeghEuJX
MW4dbqTryfLIyz11OAmOGR9e05nL/MI9ino078AJpWbq8b61i5YKeTz84HozplDQwpakVgZ6WFcG
GOICGeHaH2emNMpuNsmQOxt7qujsu+QbGxkUdschhCcp96UzPDkz8T9xxFDIZmp8jel9B/uyQirx
IIAs35MpPD6F3pmRXrEtvKxiTXWLa9rrIJxCcw2moMCSwOOKw3GZt6cc4lS9aaBrmbbhnkgMgGNQ
oWKa2ycIHR3dDo7TSeuNB0K8WA/QTfrtzZjn3VuRFKwZeXIJx6nYGcJrnvkPtspha6T5a011A+Ym
m+hDd+FB1IoJ1TIC6ckj3xhpoe4azRipAd+zLaIp3IkwpLyv/SWUANlDlYidiXLrYLYVhUkVb5UR
EtPjp/GhmtxLFlsj1DWMRmO8HB7ASexYEM+UO5CXo7A7WKr+WVYNzbtFBhdOS1sYV/Whbw+UMzhG
CoJXXMc8B9XFd0q1t6hwNyF4BBP05WkxuDkySk4we9SYxme39D5EVQfXmONwqTqCymFaZI2SGCR6
8CFNrwmNd1buZ27huwpZH/qX0Dg0lg1LCuP/r1+miR4boejQitpa7mhsUo/EbnVEU1th3eusfZa0
xJPn9PQZ/ENyuswF4t4ywR3kEvSIgSbITkRzPxJ9xHDBL+ZNaZr4kjLvzpsMizkSyrSJpJAH3Haf
A+3P1SDG5i4eM36BOIETcniU+nO2svFuLNQ6sVN1LEuKG+2kmBXLRu28toaV3/oEToS0pUjcfi4s
8ZWTudJKEkxXAvtq4nfJhrDI8Fw5OaDftH2cSDk4AaxHlAIs/M3qYRXY5Gkg2B3ulclTjPoV/d/W
9qLgy3QaTpoyNlhIoR8mIyJvxO7OTcEOugJh8+7Hs/+Q+gjM43bPVFRdMTl762pu8YKo8Wc/qe1t
T10xsk1hFQ3Lh4jFM8uNm7kR88nCS++NJJHjJ7RupPrpKbt8CL34xbZo5IU90h8AC1ZKPmr5kUHt
iIOXGn7CAo1xyFNO4g20gvwRh5vDvVhtvcwt70RVnifltydQDWtLz2xGXgZiKm4TBhXw9eecbhUL
b7+RAPMPc5Kf8K+orT0LEhlnQ2/9ONP7Nl+WWlRCuMkoNf22Kx9IcDCC9sOzWptVhBiw2oo3GP/K
L7PLX13nGTJmthNF+VHlpHvnymFLZR8bAMDGRtmAspQ1gMqT3YXezybXT0waij0SkAj5hydP0awu
QdWBoEi92zwucPRJ562dZE60iQ7xXwhw1f3gnDoHAVdc3TrmJgs8i66lbrc23vpdVFvhWtqox5mG
xVd6nnAJgg8N2qwDdhOg1KiH98rpcBakAq9T9g7jrD3Tl7wh/Lo455jgGnzGm2nwHmKRbHAl0Yft
ozvLB4IFUP4QmHzjTMd5HkO+gSnY4390KNzLEkp05aJDSdH+E9y6rRSDjqaFs5IXFkaHPrSvMGQ8
JAqWBS6JzFc0wrPgNhkr7Nd11G3MRPVQTKs7VUpzG1Nf8XGTN5kKJsR+8RjSC74am54jLQFSyAOn
a7gvi2sF1R7UXPdgImwkyHEdZVVz42pk0NSu7QEH7mGYn0vjUC4VfuuGt75g1GhOKt5blevB8yXu
LfZnypQAj7fALcCcsl2R9/PSROLT5/h9avXWteBqt5I2Q9nT+es6EBdMb9LAD49Bo1Hu5Ahag9gs
riaYFoOmIFYgjNeuFMPes6eUfSe1WMY7ABj1eF/E8M61qm8w9OZn3tCVj8hm8IEZj4xFe/rkq6kY
iucgBspYm5d8YJQyD3pVZAzfQDFY1mqeMvynnHNLh9y9WkQo2MNoH4350QssrBUQ3SG5iRUN/6df
mK3/9jn+9/+THd38ypb+LMqpjgLyW//8r//xWGT8738sP/Off+a3P/L/HZFMe9Iyrb8NBEew+E79
+Uci2X/+1L+ZZOpfStuUNAZjUNc2bLK//w0lc/9lMOn1XGkj8jGlRV74v6FkpvqXNkzb8hxt/voZ
3sT/hpJJeGXacgGZmaZheIb6r6SC278RySSv4HqcqKRH/IShfyOSeeYiq0pHvW3tEDvWPE9EP06l
uYktHv5ft9Gf7qI/JpDzQf9EP6OphnNBm47HoJkP99trNZjJ4iHIAUINVcHGPha7EhUsPog2AWVN
3u7+71/Q+KtXdPjuXSmlZxnu8vt/4K15eOdcDq/4yWi1MpbOJGlKnQizgUED8eVMWvVLHHgAKazY
NjgWdUhW88ky9sjEInJiVAAaoCeVMCfaSiSEtiD1S8rrf3ijcO7+r6+GC65sm1uBbCQYdH98o7EW
TGKQXW19Lbxrx5TO3nWohvHr6uIMCAh8xDD0435x4Pzoa6IhYL4a+j7ouuQpx6xyDMCCff/92zKX
l2WND4r8f/HqliumYd9pA6Aed+JvgfHaq2QZe5MDM7VkrDGkCexJswi/nYFJ2IDq/4gIoz/JJB6e
CBvESRBgaAthvrxAJcluJyS0jISuZCjuYiMojr7nY1vvO86gKvKSL6Hq6coyY4Q7hVl8MLuDnTNV
5f3ffxJD6r/4KK7muTEtVE38/5+/YTeaYfd2ls0sMg3P9cgYVIyecUyN0H8m4l7fOTIFNdLlXX0v
imbAALB4TtIs95CqVOkDquazbAoKNZ2u3OWAy+z1XSzabxUbUIri24LOabSQJ2RujQy6DInvQUdQ
COYMFyzpj4x15jB7QvVvPFJ8HYiZO4hJ08NpvGFbUk2srBhpJMk+bekTKNFxfheOe6rnaNf1J9u7
6yv3JWlzTJgdYiEkOQ9d7Zxwbx2xJjxAKd7xG3ufg3ZXMXA3SLpArDCRbK/a+QFKWatDQo9K5ueV
f0rzFA/f0N7S93ltDKLqVATswUM1QIzqKmIqTcYbclWXi0b4w/xcIM0Lqf2ldndaqw8Ch77A2hAS
FD7GVXNqOGO5pgH7JtpNJqIlhwl+KRvkZ9J64qD35Qx6xAmEr6EykvM8+/cc0xaQUc70Qmu97Sbo
2GaKtguXrteiqYySJW7MKk+2U4EAjDOe09Ay5clwzJimWFTSZ8gDQgDXf3/nLMv9788AHRlbYVe1
DMtxfltDSp01id1McAV8KwNdise9iAfga6a7p5QnllkH4sErMkTs2mlQiHQ10CSnSuuPscr6p9Hv
xZcnh+SAsB5AgkAvs7LbLNsI3yovWJmaQ98PxSu8sdTaBWU2fXn05R660i9OzCbEK3T44CznqQaR
mjHnNmYm3lhDSVJNFq1Q58h/emD+4tFnHVq2PxcTJQvAn5+X0pW0NJZH30JIc20zBAjIRxXqqmQL
uzD69nYo6kzSJtP5DuZ/DbhkHtFjaVEejVm5T2nf1N+2L4yPv78if7Gou4qVyeRakA7sLFvaHxZ1
MkjRfNiDvR1csiKtuvgO+wlVJaw4uAD/sDL/xdfgKvoKnpQwLtm5/vxiRWg6A6NgezuRuPKK3kjT
r2IO8f/wkf7wKr8tTqkbR05jcaQCgxX9lEVTnJE0oae1bJpbqsV89/cvaCx77W8ru+uRebnUEC6I
gt++RO7QuCzNyt7mtmWeRjdJy5XddPGxnmb7Gc0LTuBhcEvIjpl8taTMLx7xvJv/+tsgCU95FEa2
rfjH375eMdgl5be9FRTXK6LXnk271WCVvWw9e+hdgDgxInbwKpHZ8JS0/T+9A2qsP30RtgumFbLr
Qoc1pauX3//D3WSOAJanNHa26WxP9KY7dDcVgRB04gpIa9ZAI7jrGihdvXUH6COiSjAIAfQ6N2//
Ya35vRizAbAqRQHAlJy1y1qqhD+8lxl8VAXGQZOnmSZbp80w+5Z4MUKjtP7hpX5/iCgznGVXZ3nE
nGK7v13/kJSpVHfC22owGPRBYn2VGeNwbTV+B8PP8P7pe1a//so/3nKOtFlRqPtYRbVNsfnnTzeY
rW1mxuBvU7rrlybAx+uh330VUTFD/4v8YJsNFrIlMqfxa9YdEQRtvUkmlFjkROs9tQVxuyby6iCq
h0Ob1PK2CRefCm3VEzlQtFM9z9D43AmHdDNUjgA6GRdPIkU1Vab5S9hkyLEZPWxRhCnAE970PKHt
Y7ZgJGA4XCsjeAWTHb7UIfziGwpvCMksf2atpd58VTm7KrJ/tr2cPhlKDtvB9Jl0zk62LwWU/rqg
s0NxEHDX1LqnexLZ2zG1MzgBNDtmunVHZYXMbUbHJ+YdY9DWiOHcRr0bPmYoVJexgXudZZo8ByMA
xVeCB10DDPdAC1UM9vJR4TVI8Pc8FWR0CLLDjYi4sbjFQjOCjodcNdSIFp3xW9PxGQnGwa1cXU0c
WmVnuSQTU4g+R0TQ7wY1TWdph6S0dW1/DbbAeK7i2LrriWslFdq3uk+VoNfymH+vESeZZwqGDguG
Tw5LsjBTIgP0qofm6CZ2s+hgzKl9aXs3+8qbuSG3qIGuUZJBfxPMfnMoU9If7b4xj03qGq95VaYv
uQmhD6+Lmu6rNOlJ9E47osUDCWMzoyOJLLyXTwznepoUU/dUmsx5ckPnjyitikNZQLwQZRUc5rEW
iOLr6AZoH9gmaZJ8XdHvWdgNN/CGum0yjHLbKdd4F75RX9m0JK5TOiSQtVJ7BR7W+kEPlR7SpJvX
OKDdTee3e8MqnG9JhPaPfQxIrjCS4pMwkP7R9Fr/26lV9Zy6KJCYf6wNsxUvHT3G6xlzxgOcnf4N
MmX7OU4d/hzGeZhHMZ4ztVcBnDfBBBVSif6ZDzjT/AA3mB8MKLKYRr7hwydaE0k5gRa+0z3VUwpU
VPQQWvzcXJNjD6GZifmm9mqHbn/zKz0rXtsWM0TlheMbDq/5VDJXoc2IOkUa4bDrOG6c7cDNr4ib
YbnBU7JPUrxoMJXmmC9uHtZClT4MqSB86EfP3fZjD5PSct1bvykhOfjIkphC2tdtGkb0YghOQWSY
7PPSmm/rQgXHpghh/gy2xlvohckzp+N8r5mobz2CTXch4VdrZK7VTQHNZ+vZzLHUrxc2s/KlqML+
Uim3XU92zvheEdAwCeaGpBc2T2GAztEJp+gS0VS/U/Byd4PTjGczaF/rNJ7uwzQKrwqLtAQfe+zW
z9NgV6L/ADA7mp/WEHergai0TRuhmx6xiGFhzjyE5XwzDtNbRx3bmfAR/Ju23eP79OUuzVW6LzEC
3FhyZEI7gWVNCuHfTa4PcyOtKxikrLhL8lmlr+I4KHZhMgGH7eA1zAq4VBsmDhlOZnTAQe3dNOHY
Xy9TqWhTd1Zzy3yXqOw+rVv7ERFUw8sxXDxA8c9vgs4L960JFCQkys0Eo+EMVyNHWpTHlRBbVIj2
F81inh+UejsFnOSsfMPcFrV6r/JYvuV4fm8TIesraRr6LfToVxq+jp5xagHf91niYKIM/aYziZuz
bKPdeaM7E0tWhu+eIUDNpDi5/Gr2j2PSyn2USHU2cXcRIGyI9DRbC66lTuR10xvEujtiah7dlsRd
lEgkDpiFu0f0at07QeKeyjqdAFlmwbsci4y6ckyOBBdWr6NmsO6ZqXHfj+wCIlmiT0Iz3kM9in64
hQ0FWOJvi/KSMOAZ4zzeUP8G+XVxbSI4eCHMOHi127q/Sbm133DbwbKyJOc4ozeLC/Si4UyGCdwX
nXJgMzjU1X5KJgESvMY1Rhb6ft70U0FCiyz3WVdFJ5I6XRzFdO1OveGKvReGIHDSktIQBx1m/1iQ
tMnUGQZEMKhPO7XEOVE1Yksvic6zMaFujPpBbIdOmo86xKEOOLg+iNEF5MAkcZ9lEvxMTyLbUaPi
IUZCW+l4NcUZZ7k5SPI3RK24SGQ6f3GxmHWAvWiRtViqvI4DhHG5K1/y3DVRpSb9iygFiiqgW9ej
FRD3ZqV1/uDQ3NhWXZi8Jlmkv3urxzVuZsTaBCV4pcHVEGtj7GVuEsunIpm6m7ZtEIaYLk1Mw6lL
/DojTm7d9MSEWJ7/rGtt3NdE9pwN8h+Ows/9axCOzVdjR4uguArDR8LRgouQyoaNKb1PNwrzozmK
cAuApkYV64pN7eTYPAK0AjdNMsxvqHKmd2v0CeCUuRiAO4jhemR+hNsOb2Ra2f125GqdU0YG2BMs
UZ6C0CVAg6n5d05r4yry3IZM4wkVtp4tn4l7HsCaT2tG8p37ytHFv/YzdO0rZQ7yxLOEf3oQiHjt
hqTyutIBiRqWDUU6oT4hg1sLEv+K+i22ovy5d0cCzKaiqGqUHYJr2/q1/TB0rXVKoHbdJGFCszsb
si3AHSBQoS/sN5XneDxao3jFqErAPOz+R8Ao/WWuA29vZ63uwMRmvKg3x9aWdYAUpRTw1e2Y0GDb
zNEYHzmPmTustemx7QMi7RizMYXN+vgq0G23cyxbRitpaqB0Cn8qMVScMc6Jm44EbA8VO1jjH1U+
EBfb5KK6H8ck+1RZXexz0YXfrZN1z9oXjC19DCWCfFaXCVmbhMOhINTruy4IzyNHQ4xnnZrsta6N
nqUuw4eoAwmCWLQ+powNLPAEHtLdUHX00pXrIoJJM7oh7mB2F16LACk6X8n9CLS6wGEhUVLJYfiZ
VHPzriQJ3Wx7GFnKUh8IisoRUyUVuI/OHEHbEKulmoGLZPuAUtNoGp4NKuatVXIN89oVGgKjn9wn
xWIglrALkHHxOVpG/lnaE7VQkpe5c4p5+Bol+TKrzneibwMuHQydzvwxMwoCi+ON2lvb2S/vj869
+8AMsV/MvXmpMxvemVNPCIaUpeYrLwKPGHuSDTFSxZKfNKJzEqNGgGhEmXrNDat+TlstT1Zh98tD
nEaPpApUAVGQI6FUlMLfrZmUPyo/qS6zX6k9VYZg7trVxZW9MC4n24ZihZe8e2Tm2X4XzHdxXrV8
cmq7+zhz3fdJoRKTUJYeQGWi2Q9k/RPxnkvCUK8vVZNk3xyzzBusGSbrpvRX/C3BZzcK8SMLivCh
GzI4v5MwzONcAY8sY+E96blFHSpqabGoj0y8faEACiXlIewJsR4k1icSW5TauZFkMRj6ZDNMeYWb
KEwQ0bjzOW2j4AZ4fLUA0wW2U4TTLyH1y3U46OatTA35oiBcfQYd+qKt7sdiAyTXJbyMGIGtq6b8
qupj1axkF0a3uJX750TRNRnFlB2bqZEXtzPDyyTr6s6Y2SkaZ3KDK9ZE70Q7U36XWJyq1RznjL24
s+5CoQFHMJKZ8AbXSLHRrNY5HnGU40OKvQiRToUCzdhasiMurahm6W2o3uKnzmC2TOhXcpVPIL1X
OssoXg1s9bdcbO9lMF2uoVwY5m5CPtLJnaVJ+DdSbIwV7qIaskL3eiBT6IcMA9KBBvgOkBiMlihY
O1KMZWQbj7sMk9jLiLIDm9aYFcvYvPokMczPt6mT53LvVhx1N75hU8e5Vpn4QB8sOpB4iGFwVlYo
oZFNyBdwQ1Jemq5f3dMa8JE1jxNIw2LBqdbz0ZsiwIKzb+hpgxiIrNgENai4lTYd6dNQ4k0/83PJ
cySiasKAU7SgiZ0qhmfth2axoU8Q8DxXBoPbYUlfnmcKr7QYw4Eo1NLYEjrtZ4RwFzq50FrwJVn1
tsMIIkDH7Oj+yfcbLBxePD2mcmwvZcpsC8+Jg0tBL/rydqBLz8mLgDUnH8817Iv7niuFZiQvJ7w8
RJKQydRb50xn8wtcteY79GwHxV0Hzy3sDfs65JzKwNgISA4HalijLFxcZFOXQchfCMg3FbQ8KkJZ
FMfe7iURmUu0BzuppCz0CwxFhOjd9p5VvbmyoZInN8n9iOM6yVYma9NL4ZgL7STM3asWX9VDlqtx
iSJgSjvO2NBYnrynpvK4mMzknoKOO442VgQ6jiyosY3R0YfWZL+L2DQ25AJsraFh/guZAvN67+2k
UbzpCnK4UO0IV6lvUeN5Xnhreb33c+zGdgc4Uhw7IqwviZ2QU1EGqV2uMBumhynHUDAh79zWcFrQ
UXChzl3YFE+6cPpDG/vWU1HFBETWbGvfeare9WAQbKUq+8MxdbltXCCEw1C0hyJExjhF2KFkQiuL
TUeSrkGUQ3SfAVpiRB5YRrNS9Uw4Z+fNLJZjP197ua4+SJkb3mViFAdUlz1etBb20ISuFqFZAN2c
1HRSdSw8tL6/9sqYd9VM1dn1So8MCUf8xAsFWsoxjRG3exdgXWpL1HGAQMGg+vKzTcviODXAMLRd
ZB902vHW4fLoWe2jQnwAfGeRVww1vHs5RD1cG75itHzMlVgDbGmT1uFx0q5GorlNwkTc0M9eXDIA
1gki0QVjxm8UZs6Bymnze7czDKBQfETM2kUQR1BoegSnom3INK96VG9dEXxrBRLW7Iz0IittvbrU
YcemjvwVPBYeo1TEW2zbtyoovnrPPnQEG2EETJoraygUAHC0wGvZ6OoYZB4HJSSD5OWU1BGM3YOg
BVK/UOqUaPhjuTv9sFzcFxwg6y1bmdgjFMSkNWK7goch6PexdXO/d4l1k5dx9p3VSKz9tiEBjn7O
I3ASezV0AdW8hb7L0mT5+DRvoDgFFYJllG+UGall4XQAyFyD3OiIewWDtDaDrNuaXHaAqZV4tJBY
k33tu/V1FEGGqZf5duYlJnpfQ4D1Moi5YNGFV1mGL8Xo2iCX0GkBZLNz96F3dHhlKsToJcQniTdH
1/vBSLicTAuwAY00TLRYzgtZ88TcwuHUGFWvPTyHUzNKfQq42XCMTUw0OrfHokJYMgOFzhCYUnpX
khygrdHbc2wm0AT+ylpiU7kZLN/8rluJWCTo5nshAv3MwLQgzcaf8QkXiOOv3IAUB9hQHjFJvWF8
zdj1NpANjZca2cFt6sjxCdxD+yMu4mANCb7s1mXB/r8ysoJPE2nJ4ZtwMrz/zAugq2Xt0zBx3tqJ
IMZUTt4mUvsu4RpMTYXbqY6G/qbLtXlKQx9Tvc3Jdlh1BPJwsLAHcRelU3xTFYV/TKNkfpBJGVwM
XemjUfPuKFNMv2LIhCNuGbGsyigrsLTi0l8FbQxxkrqcGVEyyXMQhPKefHfMQ7nlknDEXAxIMbid
ks90G5rlRddKPWainbjpLa+DE+hb5kc+OOZPX8zBgzNn2b5p8UkwGPlwAyhSQ646/MCjfZaTF937
th4vZYuqy8uQa8Vh+y3g+wGPatR0muOiXpshqXnSJPCGVJvw0mQFqUepFff3eTapn5NtztsgskGH
lB57lNu1Nfeu47Y3s28pItzs8LqbpvbZwf53lw5F+VKbE8elwUqWOULhwo0E0SOPbYXo3sKleQXv
ZOlHN8k17xcmPbb2u1jgqlOlZdy2UAL2pLFHO86iBFiGsUe8RWs7j6NhJJtWgmaaAjN6y4jT+eb2
cDmxE1ZNTVg5IOYmfBGYDbyVBIFv7AY3h+LBcRXIBRLm8sqv3GY34ApeRRUq3oCjBfaHqbqJmLv8
sA1hnaMipPmHQA/0dWR/FGw3DxlN5A+aBJHfr+veEMH75BSgv0lhNq/dmUlKsZ7nGAG7n0eUFlVC
lh+q72x45vDmrZs4nNufna7SUqxHj5HkZ5A4xvCmTdqmN64flXpLZdQcIRh3m8kltnJZMVmpwLrr
fDdWqv6KWJEIIEqt69IfJ1SSTBZrtQS8DB7Hoh7Ca7NVykVQ1jQWgKI+dqw3UWDt29UF3b6Omcum
5GT53OWK9VUJe1zNKAAfPUFyCgDw/NUOhuCjViZUtgqcNkwqYSH0z1Co0wgnPmphchh8+AnFT8C5
XPWN3LpV4BR3LboNGsP9PF+5qoe8VYQz7ljTpnsTQMNdjZFVXdo2aGDCFRkZRtp/zjss9CsaDjlO
dATv0GlIa+lJC/wRGXGDL8SZCAMx0NquCE1RO/yb8WsXI3y2qgSVJLw5d1V1TXiPg6R4rQbP2KmB
dklEO3rNCvQzBnFteSxK9Ad6sEENobGFDZRRkMq2yLHNpzG2Lex0cSM/SsSTBwK2Az4xXYddViyT
5Ypw35XniARn+VA6JxaRlAPVskBmTeDfWlPYfEZGNpw4b/o3EURf0pzqKQeFiohuvhNiBIM5jgCT
UI/qKblyukHcT8xFGRr1lAQQ1I32CAIy+wHla36Oq4g2iTkCuS+GLNsSJyM2MiR51HfYUVkCg9uo
t2AOOwOmUVorgDDtthijjR2b1VcccN9uskx41BCtm6DPHaAJqYzStprYNCkg9FlzSn4yRweWLmpb
TESBYZW8gTlYJ1GQ3HmBt1xEIlvGjV2lHIJVNkBN8VVymt0ck7YZcrO7iUTAlRdk2ZrwD14Hcm3g
+5bpox364zrP2+qewxPHzb5enPwZInusydje9pVWeb8xjQKSqUCJygCavTzRmBzGmZxToDFp0ROH
Diho1XL03HT+sJiS6b282wkihFU8uOo1zA1gFOyfOU6XpPFviwQS2Ohm4ylAt78eZjO6Z7Qw73Pk
1ttwHvv9DLjktjOmfp22VrPFr2Nc7NKsn2XqWFuX6cQmESlcL3RHqyKEzO0ldC155AGcZI730Lcx
bSwaARyupLfNCm8igK4yrxGmEs5dwB2g4vGNlywJWeq7Su9oj7vbosxYqvpcXFNli2dXmkR0thkg
iT6qyYiCe2Bt28DH0lhHof0wtxVgJYkXGvu0S3ZTqU4T3d595zgFa0drU24V5hEjBxjeMozMPTLz
6TGuW7DLhbR0vAcMoWFIydiGD5OlXXozLt3bqhPq3iZw6bav21Zs6DAHEkt9aZ6FC8KfYOjKfU+J
IYcQLFX6rkYGfoeionO5QVUqpmtvZgSxLymsu70fkjO3FgHgYAy9zcX6VSsPmYsriIiGJ11JcrtS
ejXIeb10ArPkaX0xxtk7573hHxSFzs9hagsY41rcAzipiU9oDfsVE551yRLbeVCllm84bMWL6nW8
Ub5Zb+TsiCMVjD45OQ4aTg0FmMGhD/eTE8f3mHfqF3zb9U65WUWrazYw3EuRLZwY48ELZndTAmHd
AuqZHqocnWPspeSGzP28bi2v3dDWS8GVjMPKpy6MUbymw7FNjOAUKMSyngAcrQBQrhk2pYcuUv0J
TknbrLyaxUBEjdiK3OtvYLNMVzNTp/ckCJxnmRAX0DbSuw3q+atm7mZjfTHr21AJ0l7GqlskLMGs
d1NNTKNphtMLovr6LZ+F8U0I1MPcSLIedEPJH48m4nUk6mBc8ogu8aB7sz0lxGNd8LuADxa+Mxt0
veCAthPcfORqkf2CmdP5kIPFDUhGur5l+0WQYoeLdJtqFLNyQhAkgIiDhLcfr+oJBEWCKO6lrz1j
b+oG3FDuv6UF3hjCv5uhRpMaTvUmKmLEyFZX9UBW+Puvpi7QjxYpLvcLr++eGrR7TQqnudg49oeV
EXKcweEtR2IBElIA8rSRmDvC7JLlwbCHTVh+9L3fEIaDwKfOeoCemSyxtMyL20KmO3ziHEXHvuqR
ZAMGPza0H0+J44gLaTFQQ8nfbHDP9+VzERVoXhTC0TUP8ASLpYX5hjj8zjLgFSqPfK08C5pdI5vu
CnOg89F6cAcggC9tJ7ykgNwlmVUMnmK4BlEzwaNupz3tbWIjmB5flb0Mb/Nap6x0y2KRwj2AH2W7
72IC19IYnXobQaXdSZqOG1XDZ1rZ0UIASSL1XVkESBCFGv0sBymIHqomIIGs9XtVeSm5X45eTkrq
QNxVvFNGa5572C2PdhbgzgX8QgVZxCUs3f9J3Zksx61lWfZXwnJQo4IKF8C9AKwsJ9670zv2pCYw
iqLQ9z2+vhYkRcSTMiIywqwsLXNCe3wUO6c7cO4+e6/daLdkoupnmU1slKjkJbEAJf5/kzx3ECgy
j2ywG352zcw4M5gyKdsE5yDLqc/fDQv/v52w24/8/JZ+1L/bZX9xz+Kw/fl9V2/N2y/vrLMGrfG2
/ajGu4+6TZrvTlu8uvO//Gc/+KeP71/lYSw+/v3f3r6mYbYKmavD9+aPblWBhoo55P/88Tv8/Mz5
V/j3f9uF6dt78Jb86Vq9ff2og7/xyT+Nru4nXXckPgrXwHFpKffPRldbfpKu5VgCE40lbHf+yJ/b
d81PBuaLn2W9Py2upv7JtG3luCamWWwZeK7+/ONdfzgKfriT/2pe/qPt1OCr/2LxwHRg6Ba/p8Bs
y88xf/wPtgrPjuwexcDbhhW67WJIfOpHmMUAnaR5yo4a6+GyT9FOmSINYdYs+ACIvZCP7r95KfSd
LMiSG1U51aPGtnmuLRrZKKF2Hd24ZMbFzV+slRlY6RrLAkpqM07xHecPLziZQW1a+4y7otpHZZOc
hDUfKBGnUJtaS4t/PEX/rsv2P5g2BRhwOQ/LuHldA6PUr79uH6GMeRacbQ3P0po9s3qv/E6Bow6D
8SNuINiBJI9fpZFVHxXhIOSnoNBuqQJpXqPOBrSWWDJYI+RO7GP0wnq3KsL0tBLoLSwDlXWA95qA
4SXwI5ZXFZLHfsyVcwglxqE5giC1/8Svgk34t7/ir78WJ6Fffy3DTqaidxpnWyEsOY1FAoj7JJpt
oe2nhOKupAKiXnVGhwN+Zi44JC/ZOjzQfAjRicVlY5b1HZKogiHBRdbpC8T3eaKA8AlO0fIm4l35
SUN9wOZ3Kkeujxjzhj1tVqegi6JdXUDHoxBgWuIrObYpxuGJbOWiVubO6IeHbrBfMo1oVTon0ygb
i8v3Er1g4dZlvZS2QzGFg89FwYNFtujqg+MG2ibHZbkZXbIBuenqKzvvZ2XMG7cDG3SUVDMl8BsG
X6usB4rj90h3pUh3wwQjexGaLF4sbjgqb/c+gUaG/yIcn+ci143eUt4cqMFZ9pVlH+AEul/pfWlZ
ywS8ICoNdjJek4DjWG2Ej7aQ3mNIjc8LoT32tyGLRz8JN1OVl8vR9PsXs2nb/Wjo2bbm7r7yjeSE
XuxczMTr18jbOUqgLlZ2hSoeVXIAwVVPVzlQFmXQNuRGQwDR1VTj1qMQCToFB8jHbsrzj97vsnMW
9/WBQNYDc4H7bEy1czXt0gJXLrFjGyr3TDDyOayTpJm9eF5QA4Ma06jbOmBWlgqU3Ys2+uCuKJg/
UO22pDQIP8LUvxhZzJMaAPGiTCPjS1IUwd7E1YdqPTG3OJ5wLhDUKKI2PJyVZUif5dRXxr0SHaMw
Lb9MFGGX9ByKYzjfM0Q8j4z0xF4y31WT/TAl2iEVoY3mUQfTtGAQyQ5VFGaPYZ2aX8sK860Q1B1z
InCoZaNMYymqAJ95pJVf6JRKFmwkAZU5rf7S+SWMBZWUO5fb9SoXI5X13PiZuoH2Uzkjt+ZInxpV
RSuPZWy9MMoCHD2srAWN04+RTp8eN+P0wdIpM6kc9zO6Tfaaqljbtwaw3w7fxCVM8H4toSrh0+0a
f5GGFUuMwPqaEuMFIet261QGH3Zo+I9BA8pwIQRbRiAR0FxIKBaNnh574LlfZWH5j0OHoL4oBOHV
hsvqDqEUBaTPB9QPB3NwDIOYnXSa3WaUN7TUgiDSIQu3xVetiC51pQUrQVvipi0i4zzBTdrEhjlz
AsyKKZ3f0jQUQ6TBUxh9InmUrZqIx6f5XWngItK5XD+mdpQ8eLTO3pA57+9MV7DssehUd6mr3KJA
ly9ObutPbeNOcH9NRqR23OZTSoDS46/Fpt89B1F2yJupiZdS62C1jKJ5KUnbIh5E/lkGsbzwqMNg
j0R7bP0RGkJC3qee8v5UzbnBQlL7AIdl2cQ8X3Ok7mWSV0dqdWK2RDJ7T75fJIqxttZhnH9Og+HF
kfbeJJe5qAbNWQ9VfJ0kcpcq4SLSfbpOrcHeaDU6SjIUBwDmqLbE+EygyADD90WigHBl6h1QBVHA
vLsTsUx3Di7SOyNQ2n9i6lP/IWAhCAcIchWGa5quKx3r14syipnFBMZJ2PRiKnIGWR5BKtIS7pT5
a4dL7LWRcXvj5sABJS5uTuceRTRKQAxKQNTiUTJTUJOqr7oX/n31zQhs+76vBjzGccEF2LPyeFdF
AnF3Goc1WKFmxykEXSDJ+y1ILe3SR763m72uK9la+SEYghIgHicPYM6EW1u/C17DMCDuFXUWE6rX
ky504RVtzT6oL6C09Sdldurr2OkdPqIk+2KkJpHxuAm3uqa79LmV3c7ImuEp1yrqboPCusRcnI5a
02Q7NFhoEkNHKtB1G2dtTmi/IfFlYsYlB/eUyZabTGqx4uII8BBgJYAhmaSIKkmYAgNxMHIj2OwG
q5j2iRkT3ytBI3A70tL7hqgwS0nVQhvBgvQNiGD/OpLdO8c9i91lWxvyqR1UR8vlWHwj4QbEEvLS
7VRq3QMCKxq0r1FKWYbWK5/MCQlP3MWJJSWXUyp2Fn72jQ4h/I5KVSi4OfXEqI0DDPWRkraw6YIr
U3587voMkmOQiHAboG6sCiDbq6Hwi7uRP9UKJl++laOI31N8Dg95qVcgi+zCvJhZB9GYgONm6GZP
QFq7+h2wZP5zqpqALXU93KCOqyOXePaNWTJebTmyeQA3ZW48S5U6ahdg+yyfkmvbS3EY9TJkb1KQ
GhqEP+6EMklO1oJpYMzHfd7Fxos5P+cTCh25JDHIbYIgoE5T0YaB5802DlkXai/uBOELXIkQ3Bl8
3153flVfCrw3GBawQwXcDxwVcE1P3de2qPtvskaEXAUJAMh5Wzwces/NqbfsS763ZXH6qfFTyVLA
RS+8fjeEXoJm9v1CFTMmLgJ6ifni7uSeKW4MtZ1tTFm4zI0QWwF/iAxHfde+BgWP7XrUc3mpwU17
K7surGap61XDCZVRFH2/ganCiXuk5qTwQRGjAxFaGTrMOqbejFh9LIUfo0nLXdqwJUa/puCimu8r
Do2heHDJvs8lO0DZ6iYrmIswdB4UEKt+AQ/EPWjzXWzEbYbLK64oTM3RZR32ohq7+Zpl2YDHnDpQ
bdjTFOzt2LLroN2T/IAzzLrK1OYCVlDvkA05e+DazsTJI2uxM5u8wbeUGs+BaRO5r+qg3rRtKL6V
lttch6SX72Gk9ZcJSe9Ja6PmHjd+xPjWJsMdFxJtWNEfFV6UmNtxeYmbZ6WZ7a7SSig8jPxzzt9A
jOeAIK/UygWHgqXXuWk7F6Wpt6sv5Ju8LWHX8ma0hf0Sm7rchH5f9FBm4WJGjgFiC0xhj6Cvugdw
b2zwihpHWtan08PUmZAS4bLfA2ZWVOU6cpl0vY5GwxD6nEMx2bMX06tl0Ypglfs+NQ5pnlGKWEvW
pzjcE3eI6pMqMsbCrnchWEPoMTpn3DCvqGQRG6xPqa/SrAvugHgXDhUFIkr5RNchHRrPo42e4QLG
9dgiGObBVkV8E2sjS2fHqa52wlJrieUyXY8imq6hr+mvnECiewdq2qHDiHATYGknkQPG+dZr9f4x
8XKLEq4I7pFZpc2XJtflCy40Qfgpxn+qExEOaifbIVy2a62r7RujcHFLajZ9ucY4c4nFnLg2DbzK
aW4Mp5EONagVkX07hliJmx76LfCn/gwqYAK6KSj0xkbsd1tgGfGGVIL+QiOhdcgjM9k0gDaeRdxr
+J8n6M195pTkdInc1J0OqSdIkfqhx2NOGjXufK7JrreS8OQqwXWsDavk0jaWvw9GgJcwFphdhVUY
L14FJjYgX//ec0N4hp5VcUQqgfmWLj2LzErcgYRcqMiGNxJJ+DiKxDhVDrTP8tS+kOpoUOLHAJa0
3g0uuFfpSfamZdd/dko4PboXy0PjOsE2oxwVCL00t2GjeaccD/0B1+iwM5QvXkZG64cppbSTlXpE
SZwoHmWjHAClyky/YtNKtzJx0zuryJvbKIwzRgtW2TRdZ1p+p7TOeGC4qG/wyYMWK/UEgpAf9mxz
y4y/ZJBkFXYNXWXPVMlS5cbDuwl1ThPm2LkQ+zypwpUj3O5o2swiwFEwX9lFBSMzS3kp1PNNLqGO
pXWim0z0XIlK9t6Wps/Vp6UrcQ5WMyp36rcG95mtDBN919oKTLgXG/AkIqu9Z5/JQ1VhOd3FsNLh
s4/VTF1oT7qe4GSIeGS5LDvzI4P92vD6AMTgKK1tl7Q8U8rOLHfUnmFbJeFOp3FYZ+neVEFXgFSA
Rh1NqX0WBU1xWls5q8nIBG03RrnOypScdGAOW71V0SocEv1pTFOi5q1h1adapfnRt4ziFq57DoqO
BSKtTVlgLS1u0fRThMb4gGgFdcMmvjWy9cjbe/qrHYq0xvw+QC6jyKAPGyohmwq3c6p7zb1bcjPU
daO8QALna9FtUUOg9JW164mWMry2BjpBmWsUakR6fUryLH8enLC4TRuDMtmUxpI1+3v7WcihPaOt
1ixOpv7U5YWzV1Pt3lWSbvS2QG8ASjc3RtayqnaFGptLP9k+i+GseBlKbsBjMdcesc2TLJm1ausE
mDKXSVFZr+1YRk/Z4M/bytra15pOMdhQB0eVoAxDphL4JZJ0nWk1FWww38KsfUi8jLs0eseJmgV1
x1AWlksayT2WIZpOB00ApCidZHhnJTbbS0Lr+uewHADAVByyO/aiHBXSqfsYx7ZdcygruCXhI5xY
VC5Kw5ZsDEK006l1jiw6aDNu4v4CZZwtnRpnDMDMJhstFHVe54z7Jd7TGxyhlCh5svqmg6jaZHVV
L2Noz5Q95cFJitgVC9T+dqG0Kr4v/XTCaNlEL2U3QtnwO9hZ+fwSZmsTmpeY4jXm1bE4xBZ7AjPK
zUuTZxUEqtRMdoFdAt+RU9ou6jGBOdWbNM7gOjL2jkGkaxVqEaWnOdw2EKp+Rpt8ZRXhdoja6GbM
whqzPSS7JhOMHHXD/Vprw3SXGXjEMr2knUCvNbFAZCpWfT+vKNhGnt3YbC4xS+xDyw954VqqrxM5
jQdqjNxloJg5dcPvHorIya5K89JTEBvIFz1tjA4g13UIZnVYGqHdLULiIzvdoGwwyIuasapCJ9ZI
pmTrkqAEkK7Jy7KlUM7w1ChJ4StbTOdeg/t8yOVYPFoNVA4rlO1eB0LJWhAT0BM7e9Yl2DeeScuC
tOKH25V9OK2kXUQ7RGFnx/bTW9VFH7obcpZEvTzOK6nrefdNmabXRougv5upu2M3ni47O3gqCXNt
rK5J7sUs5FtVrx2lDeLRCCrB2XKG2ZMKin6kDv8l5fefAxz8bVLCf0Pp11CmIIT196Xfa/u1fQ8+
qmr8o+j789N+iL6O8cmA3WLprHYMmxoN1MYfdINZ9LWIjkuJiGv8+MhP0VeoTzaeU9c1oCEQ5LTQ
+n5Kv0L/RHBWoAczGtiSo/m/Iv3+rvwqZdqOpcixusi/HBV+PZ7KArNnW7TlWnPkq0dDTU0l0ALz
DkfxnvUscbth47v2scjM9z88Uj9V6D+qzr8H7H7/1r+djI1IYHLQa8A1VszqI6BcmfLfHbbML30J
XeYffzdz/nJ/DNex9CKfTD5N6soi1Pmb6BsBRwd1S06001IMtwWGHdptL0jFr6Htn8h7touBi9Fm
rAs6PaNoqxtcZsw8WyVJ66xFZS5yqsvnVZJcdYoes1a8cjoqg4vF9E3N6QnJamzsk4yGpdnOaSnu
+mP+hBp4NCftWvZYADK1Y2t2I8ysXv/jX9HQf8+sslhwhYMEwsBFItf6XQGu0tpWXWmt03E9WZG7
jTvAaAT32qvVSm2RNxpWtcl/LEWrFlozyWVfjOC8bCTRoHhRjaz2vXY2mYiph8XIRv/nxeC2uAr7
9gvtz8uCFVwQfPb41KA7EDqktdKIvpAIOAamtSUy9wWlgLrryHtoSuD2M9XZR8Einco10UH0o65v
JwmaHgBCdnucQiPSZLnnf6c7fwQGNAAuG3HiP+A65Y7PADBo33ItWWE+ZvzxF8YoKVsIYUE0eADo
7ZLRLjHHLYvpHZ6LBWPTumvTVdZ5a7JDRycnyXgVZbOUot1ggFnSjrEFb3qRpB/Kr7U4Io3NFbGL
z10fyBvh17tc0odr+VLfcQpdNFGDyZV9wV4UMT2Ug76NdJwNgULorVWygpDNzTwzn6xKkFTRHGDW
pXFRsX6Lj+YpwjqUuDK4GzkRbFiefzW6yTmzF6EgLq525OJi+q2x5GVEOOsy2cMuoBAEnqUGfPoz
DyEJ3KTYg1solwF8q7b6SNFVcRaYMUwcu8cqNEe1pNjb1qNux/6msgcORo23lZrnUluheo4nA/FL
B8peGorhHHLX9XFq+yL3Nkq57cIJVLnq05CV+IR+q1t1wl7DO/pZmF9wChU6RREF4/Ah5oi0p2P9
8xB7Ltk/xiLpovYWjXXbVgDf6mqk3D4+212JJCRuFOVpy9QF/tarkDJlYYw3TT/e605db2QbQpGT
szOH2OSWg98xa/kxdUBGSCmCYoTIXzmp09MNkWqbMIy+OsPUL1KwGZg+sabV8qWEFIvMixh2gDdD
5WN1qY0A2gTlmSOtcYG3TUwoUU5wCBoL6Fq6anrxQuHaxqxTKg8AK6fJo6hnGhI60a5PvQjscF2e
KJyEHpc/2AnP9X/8yrV+zzU7+L3Yx8LdQFRR9u9hc9fPRVmwsV9HMY5dCmkoKkA8mcGwzeHHG82i
glW0n8kCtHgpaA72JUVwjl9sCYFxbYo1uTeHz2FoDMd+kMZaYabe26HHS55aZQAtwEgKB0Jsmbc3
PGAmMWbzEYrecgL8fZNQ57EszCS74Zn5FmSNPEENPBYRQdhXUUPgh3hYMzY5X3OvbW+6WNbn0GZt
Vpdte2LJjPLVh8nSx62wsXLv8v1B+pfmi789ObD5+ytx6Z8bQf4n7Z+5x3Nb/vtDyOGNxMSf/tdb
WvzfP91AV2YB8cdpRPz4/J8raAYLm5ugC0KdQBoEpb9MI+YnVmcoAsowWU07Nh/58wpafhKAlqTr
zHMH62kgBH9eRDPd2PheWV0zyihl/UvTCKvuX+7SmiFgHdjYwpl3/riBzgy4NkAEpm1lDBS0pTYp
aysoDpyNujOVh/ig0Kn8z04iR3fRdnGw0bVZkxo6D0417V5jYMszWQeqYDWhr7MhonLdzKl3dLyI
k6jhpPZKGsOwcW0gsVqA69rEtLnoPaCAXDfGfcr8tggxqd+r+Vxu1CDzp15xVpdCHEVrxM9g8jRW
krSfmnXUAGq1W+BirrvPph4paJYB0iyoDmk489nyULy6s1zAcsgOV6DUURHCeHA3DtruNp5FhmyW
G3pKHkHOe378TlTPPIeZgzShoy1w32wQeNmw4C+fVQySoPROs01E3FBELx6mqR4uBM2JDlepsR3n
zVRfx2c2RckLLR+EceysYgE06yYKpfchUuGAdatsTtOEB0cOxXh2hQr2EBHMbUEObitmSQbm3vjQ
xkQLbmq/pg/B+i7iQHdC5BaJ0ZyzCn9nYBDfyjVynzDEiy80s2F0CyjoDmeFKJq1IndWjfIoi59F
1qXvHsGNtT6rS2Mi0ifHSLiK2EnKmZYS5WbpdNgbOa1TH035HPbDBXE5MD/YkxEXNSqFh1MjPUtb
KbSSayUlgRLfbawnLJV9g/Iq5C0WZYRRZxgeDZIgS9vQqhuev/lbytQiMMxWDXeoQdvFkWfcmnbn
0XoYtsZdV3Bj1JJ8qiCDJuatlmQpoq9bFj5FnKStF3VI2GE5qZqvk+Pt91YBB2aWZ2VwlZDPl6KY
q7PzgtLcxWRrDBwUTxdLgxDgDSZWifeoLIjGRXr+1kZDS2WzIATBpkKND5lvZtuJFNtLEBaUdDZc
vtcjiD9Ei9SVyboTAd+epl8gnx4LlDtb1d4b3oMYt34jcQumoYxWKsUbd9TgCV2l3fT1Aqq0gJFE
yw2KihInFijNxnG98H0grLMmDFaQUBImBRdJVWGd6nKqyhYhvVHalore8MOTGonTMY6f7K6gXrkt
I+PDAg024nSQOT06Q4CPaVC9zqPkp+X4BTelA7g/tnDyOomBNDR0OM1cmXZzep7TyVUVWs880zuT
/9bGQX2fDXPE0yxY+C4adglgEHnKMIfQb/KtH8t8T8O40GdVxK9WdGUBTtZ0Tx7EaPs1T03XvetU
12E/rKaaxkJvCG6tNmvuKlfifJjdtE8Dk+QbJNr2M3pQehQI37etxXk+qUjBZSTIviYFkwYU9MAw
Z1WAB73Pe3HjsZOCcUieeWu5rFYWI4MTzQ+RZd5KEhGnRCuz2W2vUSqND9v86g6G8wEWNIL3Gjek
XTR+k6uKjPYYsWejSiaPyRn4/sTL1VIp+ODQV+cYIuqVWHG0DhITXnJfUblCkDPcxeWQPCBgxIgw
NjpG4fZEo1rQXXuwNXNbU5K3412j8EBu84o2VGBYwfSm2cDGdjiow7OiOi1cpoHdvbsEnW98A4MG
6PGIBIdsStiQrCgXZj6Qhg5KbV2SA/nq0KTzkGDVvoBnr19pezf2PX1ca83uJ+gkGt6HnJ5rExrG
YxNG/TpzRfXeQW7fUSvtrDHkExkLVR5nTGTNQJguifcwid2107Nq07A37rg7eddpBPLT5o6+HQ2r
f8cHNz4DkNYhdPbFDfcy9W5hSXkrbQpJkI7ktIrjiPU7XTZTsdTx4AM/4mnAanuwM2oKvVzDggdy
tiMNtRV2hfaXW+MVsWo45ZgxslVWS8TUobXMB26jw0lMhvVZx1n6OOlFvbBdKpdxbSr9eWReSmZM
WplgzIT4lkSSwd+gbOZCodVAlKsXKG5ESXLoqpglYdD3S91shpM0kghQP57mTaY4zM2xd/s2HUxK
RatJrYBkUUNRTdqdlwyQaOHEpmdYbP0FMGx9W6vQIzFQa0B3XQotgkZuBMyEfoEsWH3okhLzs2Ez
xemsQvZtW8pzE5OqXOhxDnGWvMiuKmp/7fPCZlfTZue6brpnohQ0pxq0bA1h4b8WY69fCBrKfdSb
zNDuxOohNoszjBTfBTnWdPdml2fngG4sWigFWqPOxxayNv17i8KFABdiXn82II/uRzfIgcexjYJe
xE7vjV4pq1pkruFfppLd4qKimOBYSqIzfqXMPZE6uiUrh0Y33QHL3JF6xocLDBzSW79XRZm+a0kV
7qHAxMe00KZbm86kTTOhytZsBQ4kvMpHAo/Vsg7C6RC2YbExhU0RE6b7reZ49kMNcvtKLtfcTelI
6wGGwZv85GjqjEkn29cdK7xhqrFd2xQxHl0KK7781461/w1lM6ELpCkT9eHvD62nDx/L5Nv49suo
+pdP/DGtusYnsqKGqZivvk+lfMkf2pnjfmIWVYrFJYeUH1bKn9OqoT7Nc4rrwsxS5rw7+cu0ashP
AArwOBqSafb7IPsv2CahcP0yrdqOrojpICi5yrGYiq3fNKWWVx7JO1uBIncfqoR+I476dMdnefMA
ckTuDZT5ZdmU34qujW/kHDId4e9WStuwnW0uRqene2gJEy/KvMLXo0nUNprhjJndbc7JnTYOnRNb
1M+VqRtbqNFaa+nHMBzdI8PIQwtN6FxOsUYfYByRTYmKDQ/lsBzC/lWrKrwxiU/KnMXc0imMdBnn
TXOAYJTCRu5WKVn1Ps78O0sP5aUjc7lQ+SYa3ekp86nVJhInD60cqkuPRWzpgUrCgGQ8OKy8l66l
rJtiytRz7RHtaBsI4XVYnAm93bu6Eezsuoa1SNHtksjqrpBDDszHeWuFOVwsZrSrcHx19clSLiYV
PNH0QNHVoMXbJvetkz5dJnUwW1vu87j01zpnfwa+ijqemA5dPeqqbTqhGnx/t6zdahu4ABI1OYb3
TTuslT/4VxF07R2uu9hLKaltKQjXiP5cGVreQ2futLbe85aVyijz+qpCzN0VdeRcptKrQ1Z0kbI4
7yhg/saJ9ty21qJ39PhoVMkajYemd9BPZdsNdKFY7MrVF+lNX8fqNFnx7OLAqO/Gz1rg4uNxhpco
o7ODrcXeDvT3kJro0TYrGJDluSwgY3I1ohFuMHaCzmAChM5dPw3Jcoqf3eYO7tAqojvG7rgYjoa2
I9UCOccOG9wMgbWZJjBDVl0/BdDyLn4LCR5bgkwp25ig593yjx7DahZB7NI5S1CfXMKTm85Sy4ze
IjbqtUt3X5AvvYhB0vTlwDMGEhdpqHEFb5B+EZ5K9FbevVTRYD/FwfQsLcwDmdMfoJiDrQraZo1n
65tNmWM/uOuStNxirPpnLYMDqSl9P+XGo1PxAed9NLkfjnpQbWhOpi3RFY9RoWV7z4zVqjR17cB8
emRawrZt0VnGiN/4au2zmVk1ND8uicYlh7kZc46DwemH78I6hGWZS1Kp6QGki+FGl7PnVXIc4ulG
DRmoakox+zfDaEuCgwy8Ns7TxA3NPfEPrvPt5F3JQvHGrJ1THOWbJpX2dVg2YZreVV2+9fRG7IyQ
zjhIoD/f/PXdWpQIhE20BCxc3GRjklN5XtItUZRmsTOEr9/BKHpqAOmta49Rrfs2BZr1WtIAsLNm
kpRe3hpNJ28p1ZkbyB3z0uN/3IQzXMzMknRftR6Ccpnd+o75Jiis/OBFvUlCem8IGMBqKYx+OdWT
tggoGiJgrUhNwjZaUUasP8ZVaRCibT6nHqtvspLRumi14aHvpEEHg12/UTcO/qe5BrkHP8hUYkX5
rX6kggscPXEkTjOsdtvm2U7ccjGYeEWcISFQ2Kf9vgIkkuTC/qyV1rtLeOfSspO0lazvogQfLXsq
cTAhgywH8hj0/jm3pKEpmOMlERHg2yGRfcOqlGF9osII4NRI6DEJ+AGdbmO4MJFbYbBEN7uDz0b2
kL6IemaHNEknD2ig9noooo+S8e8mpydqZOw6fH8P24G8UTmNOlYK8nhw7fLYtkl1jNKtKk3jWohR
LJLMcx8IGr7igVkTbTSfzdgzqUvNxm0jm+k06GCklOBswulsjZcO4osXWgdKfAPOIVaFJWN+/69v
vv8/fDkhoTHb341uY1/ZYs78GbqbB590mlbb/kMbWESWpW6vQqdbhW5bYv6QvKkBOViR3+zbOpOn
ss15Fhs1vCL33SgtBUjXfYTbwCXLRkLB4/zgKZotc3IpMSj2tT6ircO2cBZsQFrCZUa0FCFmlTHt
IaH57Rnzibt0S2VuOZ86a3Bk1Ua03mqqyu5V4MXCaFq80e3Sr0HooZ4a3vDQuurqjZa+tyhf23pV
fiyzkJFLb9J9OqRfu6bampOT3Oh4cGmMxUWVjcOx8rX+aD+leXVbQ1o5u277AZjEPmRNGq5AfoA6
cuWwi21/fO7oEKo4igC3HSmVLU5Ck/7aSlqc97y21ukr0orx6DUhreGNv/ET+x78RbqBgPtYw2Qd
Rc6VOE5oRVLY4WlnJVidVCRYC6oB7HQLqmVl5KnYlwbQZcclUNxlbEQAYyZrEhvbiLtbYAFsIc2K
aITbfyyo0qMOBEsZJC6gz94ho25lMeTHsRPjJo4Gjau/t8ptmp9wBGGynBy0lAmThY9q4KgZBYAj
hbUtlN9Ao1S95g6/NblgghOkHTmgDNhyM0gaDptpnmovmm2XF3vqBfWM06psWARAJg/WmAbnjnnk
uezHm7GXLIBqG56GvMd0MJzqvMdhRMZizaYAXnLIX5S2PaxZuq4tZV+TKG45NZp4gUb2NldKhdns
s5nHZX8c6bReTkHfHT0nh6yBr3jRabZ35o92SkhmHtt+WkInBo8WcLkex/Jb1xD0quWw0k135gcR
qOqVDtepjl40vxj3ccjdb173hwH1vw0NphgR1l3lcChzugsdY+OQ3CAZmMR65TxaFW9RKx/iGgi1
O+VimXb1Z0BmxJgANjRe0W46mV19ehjWtLTMB7C5YyPK1hnO98XsRtafglxYmypqA572bnYWBoaC
mNV7U7gUNWSqJhXvqr2iYnIpaitcDqrKt8K0r1QcNNsAg9Ihohx7GWHEX5kzGxSG4E6U5UYN5dEw
klvXy5djyKNZhToQFhIhgRj9NVg50JROtC1lGm0L+uBj1hsCm0HmetaMwKtPOPbq0+ixyglDsfVj
kEahnMkbRmRtGnsUp7FL3gj9knTHp2sLrzt2ReGdijpZw9BW0DVGZyOS9ANS4FvazltO3ayX1uB8
jybXm2nmEkZxI/bkl/sbwNxIGTgXSY7pV82hKVUWQ7vqO6CnusMTv/K5QWftOo2NYonNmA5iucDc
Y9AyI9Obrs6f687wduPEli8P6O/LOh3HlXMeZTBtyqZYJcFUrDK7ZwwMg01GAayTj/kWXRmX6ZzN
h4E9tKTyZTVsSwKeN07RjUvOz8cWhXIuQbxtYntaivimMux2n7YDMB7KywB1i7VRBvvBQXCD4EAh
CV816cdiq9NxlBRluE8CsIhDGllLJ/Kf6DGkaThjZEHkyAOIVkFuP1cybG8HrHpu9WT09VmNst6Y
eMMWeKzQa2qCA5y7b3j5vcLPctd96e/zINAOWiJ9DBrot2piUqEOZM8BeGJnqXuQA3z3lDuYEiE1
7jjLVozUFHJAIHnUaujpFGj4O8ToZWkqKm5rVOEIu0vKAoqr9nrqYF0IJhWQKPn/o+5MditH1u38
Lp7zgE2wG3iyuftOW71SE0KZUrEng8EmSD69v533wvC5gGF4YsAToc6pqixJm80f/1rrW0e3be1I
zj5qYykosi0wkwxLfvtrhc4rkW/DX1SPPOgSFGVgT5/SOlWeC+dp3pPIkBsrGN9YUA3kq8dnRly9
IQ5jRowXq6xm29NZaboRnfX5V4gz7w1yVlNW+5SKn4iaLebtkcwhUd6VT9oRMtHZa4xtP/lHqYUP
bFYRpnH4scgg70Fq7gqZAadxwhWteDi/OA7I5mNssC2WHQ0yNtiotGCLCmggpEPz3C7lm3KhDuCY
WjHivKUiV0cr35BOn58z2/v4W/nWdnzU/28P4v+mQv3/pC9xmyHD/O+P6qcvVZOqLP79qP4f/9Z/
qkrBv1zXBhSMrQJkniMwX/ynx0X8i14Jzummf//Ckf1/qkpW8C8Y/lwjf4N4FA/wL3UNXYD//b9Z
1r8Y8ogiEtET/IUX/N94XO6WnX+zfnhgo32O/A4gZw+F67/YIrzONaRPWHvjdi5Mp/nBiwtqg+vt
2FO7C2+0Y8J0vGdnKT9afIn/B+uJTVHIf/0OPKQ2wpVsDMhy2n///v8SsExS11k8cHmbvmm2CXnp
yG0n7xIL7BNFanUE4QIWYMXwOUO8PwQBrcvK905mwwZLjnQCG3QZ83Bxv3IOIxfftOt13JUXDn72
Rbq2iPyWInHswe4u7Tn+MNSBJkcQooEg/Gl8AvCVLDXrvVd6qIZfYd6/56y0Hu9/EQxqwVZt4t81
/YfUJUM2i3mL78D+YFGZWj2hfA0yuZqOAB2GY1by9nV1AAw0+/as8YNaa3FtqJ0lUNXc53aOmcC5
havcQ+a2T3idlm3iQQknQHDxHBktTm0dHDrnTn+/WD3zPqPnPm6tf5xu3EJA/m4oMYfSODm/u3Kf
lSLYuOlXINJkLb3GWw8UqG/UkD8NLukDS6dbjrc5JmI4ggUERTA8b55Nqg+jIdim0C1WSTUCFEB5
UDK5IiElm95yZTSZ8xncm6CckreMpPuKoG6z1U6WA7YiKbAYZbemVGBvddaRYFNsIUfpUvLOKUjn
2KCqe1qeWdu6aeIjdNwJCRUzXoWXibWxE27yDs9MVtp7M14HpGLXwsjF2rtiumEYoY4Tc+bDAnvC
zOMzHnjso0yPOS78qHTvh6vJumHwXYWZeksCqTi/jGue7Oxf5bTLy8k9+YpZZxL0iQ4gQEB9OH1y
NT3cw2E/o2vFsKBrNq2pT1gVxfBL62BNGo/ombJueHcUPse03LhZgvl15B9KfU7EreovKnMew7LB
2p/q7gCNhhOB5ndMDHI7sCY9i6ytVyZgBawk5VEp68vOMwrihTOAaWL+IqFSRp6HSb19S4eARtPy
DQ1pW3TjDvCywku+C4qJBdcY/EMC6OxYebspitiNpFtgalGlBIOHrgqW7uql4QUHOtdaw8mjsb/w
5pxYMHxB4UHTkavJPvTu/bdkJDY/KxTxbI7JN/HLTkrvnW1bCodmPdFET1A5u5WmgCykmMc3Grky
sns43GXpnqaJzBPqkEOv50NgVV+zsMudPQ+fFRYuU0AuduVYRlAZ13Dyd8HIKaOKWZfg+v8zU9S2
Kub8bXBEv2qorJtJXMnCWg/IbxEA5+9EGNvOgqILto9gIRRRK7fTtc6hOPqBWuti4/Ddgo3YVkH8
23UAaVW1s+GglJyq7N1q3ebskp/Li125hC9t35/LmAwpFXCZ3ZZrm59n1eH4ASUSqXK7tAMbQPYj
3ii++64+xZUNPymkqzthAYgLPF2RNTL2ThnQZtkFuG8Z5KfC/2ar+GqnVAoTycAKb2y6peVoUGGr
mrkEH8z7l9Zu97GvtpVahiMECUSwtphAiMkrA/o2jQ/2RMAc19k954nvKp66ffieeyEjMwfnwMzO
sum6R9t2qAbMgDrYcK5oPiHk5wRNux/K5Z5uhMFcVP2TbC+OoowQphPEv7IkmpLCXR+mQXPmKyYS
d9NbrK3xmLrln6HCAqOs2mdMtjOyxOYIK40DYVGMPwyZxSrMayfqYUFBilnZxqZI3Pmp9K0/rJ3v
EbqmOd8BFhmb62uchQeTzOk8zfNNqelH65Cytzxrtn7XujiiJmJMTn7xOLtEI1U6DrU5L2wT4Lml
8cpcOnGEIvrsyZ4cAU/uQHTzZWqvShnhUxbvGO/rXZxb9n2RVuzStKP0iPKUrZWBywkTa59nPUC+
uaIx0f/MUtrsS5E2D4MHOcg3/ORQCVeuMzPZKNGXj0tD1XgvF8hMU8uHj3HaH1RxMibvBpwqwH5h
PLbh4u3LKcSqXpCww5bxmMovRuZmj6KmLnnphXjRjeRiFGF3srVxlDw8tym32jrERU0za/4IsLjc
QyqSBwqnn8NusC6TAaPQrv0rEr+36j2n5rZldyjdBNaHl8kz+zh5du9fcp74uOCSR1ttdRdX1xHb
d0QCyV5NPZhHYCmN28zvwQTAyPKHN8heOtIkCY7V08jfwStuZefRj+NXm0uF+RYdUhr9s5aj8eRq
dQx8OhibFgNaBgiLALX2o7gMKSFyVXO06UB+z2q1o6Qbobb55WIvAJkVZhsKka1V4Qr14g5Bhzr1
2elu3NgoRHuwgBu2/2A3Co7IZUW/giSNbxn9JTQ3ccPYbKjm7irvmuykao/W0IBVqBz/1HNxNJLx
SZmV9R5oFunS/qi9fDmYkHQeSbegZjr2A01O22aaNfEjKvGmF/DGdOYAIN1CP/bPFYsURLb+NDcQ
YsykI2Jv+3lHEKEqNtKV9akpytdUE9IYPeGuhk7025G1I1QqvsTlrxmM2jqAmLnF7VWzhoPfUkze
exLU3ouUJ6vJxSvPG+slDaO8OcmyC3/5gvywm89p1CTFy5yri5kDUh/N8BecHEh34H4qyyKGnNnq
IowfKBPDps2aazC5hOjsGml/+bZyH92tdr19nmePiUdMwEqqjSCstqo8sJReLqwdBxa6mj/HEr6s
krQZCufZARlzc8Gzwp8pmVzK7N0XC75BUBbVrJ9SXsc4+ZbTME9PdSby05S5ch93moUPB2yqVR1O
hDzjNxUFFBdKDyI9Ijp6KbZ5s19Irw6cb6q8PDfDxafIccVP5r1NodFGDhGlrdchdNJjmR2E03wV
4XAiSDW8hH5vrU0rL9bl2BJrun+ZHTsKabQ5UYlZX2prdNaTu9dSdMcpKB5jpeKP5H4z0ah+AiWI
43FuTxDicD6F8d5ZpIuB1mwvBYDCS1d9wWydN3aGhyqT/g7mmPvQdjzOOzqyT1OK/kNjkbwszfyn
RtvZqIB/vgqSbN3YIuPHMfB9ugmBCi9hDsDQ9FAlv4mGRraDFBrG8KGLARiYEGsToOXGVQ6VAWUW
HGhtnvfdKMQmpYQRSOTgwyDQ5THkE1vh6xh2Q8bJrrEV4VIBc9JQGU5sI2Aktlh80l8aPMC9YVNe
yx8BrunR5hKAMotpuJxYiGgDKJxpONPBzpNlZcvm0R6t/hTPuUO15Qyn1AyPyEj0QBraW8uw+Bli
qPOB+ca+uno1sCmG4UtuLLTcBTMEoTDm0VnMbLF993lOl/HciEUys9ZBNCwNtH7LHPdTKq9Tnrov
g7mUUVv49St1D+81AdVtTgkaexE1HZuieLKrJF0PY9vi4MGtXE561VHmfDaD9BW1nWLWQrEUDZ1x
Ba3VgWsXu6te8MN51AhHc5Mx9dOUWbhmfKgs71u7X7NiebmUWI/JbeMXSOmzzlqaWdnEI/FNawQY
1MKAlfo9EMaYWn7QWqQOjhMPGzjUo+TFaRUF0crlHqAxNBjYhF34HNhXbX6AndTPJO6MaGySB8OY
7V3v+OFbjnKw0gp3Te3q3y4XNzsf2/7NzbdO8XD8srQ+1Ml/5OHmnZotwYNwHJ+6jOCpj3/a4EnD
jrED8js4I2zaQqyboqK5pnXixwCrxqoI+B01sTVu8Z7cjIT6FaQ9+gTgkB8N6m4khuumNF7GPjD3
k2laO1BTRBZBAtO41z2bpRpuUiB0Ctsls0NRMs20V8fmNTFQ3vg0NNauKFQemVAq1zgYWAZi4F/l
fUUEylnM173+zlsGNdcvmhMYgq6ozaNYfgqyzYALl+dwjF91y+RSlJRdMA3VK88NjWuGYScScLJP
2u4g/VLpdyqaYOOHLESFmMAiKJaowpTocSD3Ln1hnkQj+kOGolklPZ82V++mgv3HjrlQp9j021OO
m2rT9ZAiY6tyN4PHdUbVdHeeC/2FhYfLKA+p2r3X0gN9vHq2GV/ziudI7IO7A+hySHj2RZMWnNqo
SIRN0uRHY5zPQCDU271Uzmv6o8IpfdD9fGkomCEXmFivS8BRUevUZMTt26d7hQjws1NV+mTRGo4D
o8t+MkljC7jyCM1MpT6cdktvguY0te6woTkp3yzLH0Lp6jkZHI6BUugNTBG5HdPFiPxhRD/TXrpJ
O/dFqtR+BZF25HMZDvEQ/nFeFAH2XW5wObSJ2GOLr7AHzuXDZJ9k+2KnDJ6hKRXO/IAMPjSSG7Xb
d2ViYaAbtbfysxQ+8JD6sAx45Scu3p4gSLPHmEgn29Qvb1DDlrgjJe8kNTC8CfPRlx6SV+88EOIo
ojhlYK8AVp67hHbqCjlgM+bG8NCZTrqH1UnstHWsiIq7ZMcYpp9rdiarbJn0Ea7ggntOl7sRDPHM
AWJoivgM9Mu/OEuNalS1WDKxPVx5H0cSBvPNF71z7PFurbCPqQ2NHfrg+9d4qMmSUqTEtrY+DjOq
EbfzcRS5eaxl9lFlBEpadt+VOyQADgiAxqxpKA5EafL88NguFGQug+IEWZoLoeXeem+G5aAWE1QY
zsmdyYltV+AYg/iTqscpe5cYHi4dl9mU9PabzuSRTX/73br+s5PkG1Uv3WVcbHXuxvKDLIpxMHT7
NhuFOnRJVkRqGIKjERR0yWfhQzwkC9F9srNF4v2EVWX/GO3LPDvnBAPgQ8wl9+zky2c6h8VhCbNf
sirtI8bXTwNI4dGy8FRwgsXCXkJmsXvxw3Lgk8Upozf8T3I8QX5Ny6JYT9p/5JvzMQxoJif9JGaN
PZJTCK59bJLOyu59D7+7IhdnBvkTEMJku7jOzHQAUmK02gOdlbRw9s0lTttwF3R2cGqWPNnLzEE4
8SdvJZyEaYIgxs4Gt78txJRtDNukgZISpwxm/qbIKoiOYNDvT+qvCaTynjf0OfQTtDDt5hfUkR9s
Iu9ja7iPg7O4j3AaghXC8CZre72HHhUfch4kOXHDszTSF5tj4gVOsc2HyhOotqZXDxdTI/weqm42
7AAAx2sdD9mp4o/Z6kV+11ZX32YAOpECcekVI+qeDfGZXAi9T9OuYMTbkbKw3misLiKnMfDY2tRs
duQ934jnQJCCLegYnIN4MNMsPXJYGOukBsrKS6aa/BcqnIujpcQDO/fp1AObaAYwjcSTbpnFFe3Z
cKXwFnDX014vDe6/skgrqu4zVlOjv5L3FU8Oz/WYWrLbJ2NPLHPCpVgkC2j+6rvvbfnFf32V4zv7
04HwzVsAM15ZcnczGO1gDIHXAizQ6sW9eB0p72QaHt3a/5gsNs0Ik8uuh9O7y6wAgH6c3tgA1r8p
w7oHR6E7WlMNVzZIb4DO7x5B54jefCxtfYpzhmZC5FsV1s6BbO51ppB8ZepWAG8n2F7W03sBSefO
msWXMHO/Z0hJRdZ/dzjmtxneiYQ0iaIY/Zzc1UQv2Za2rF+w6oBemZd1lbafhPS8aEosBCcLocQa
xhtN9FfLQ7xss/a99PkfbvI1WUD/ypKWmy6DYuKW8SXZaB6kyb3DG1hCBspq7CsHXENps2Vbhi1K
uLcFqv4aGIJx1Q09Zx3oXpOtUQY9SAm9EV37T6PSbpc2xoNleNBbIFnwruSsDBgmO/d++TXA1T+r
0ZZXwW4gkPVOO2gOzlSX2C2Eu8n5o/EHMfdIf8bLh5XXS0t1IJsXX6np3FIetys7edf6jYvU+k9G
O+ZrYl28xDLXoCumB/gxB1xM8KEVXlwXmZFjanIVQr7VsUPluOaoVEmN1z9LDhZqYhDLFyHSq6jj
bz1B0gdeDL6W+vne69ANTcCoOMz1Jga4Hpl2x8sxSNM9RpU/FBbXD8idPHUlb5VD35VkZSlpMkzI
9OTEyQU5tOOMxfwFk71eO5168q32u2/JnllDk62woV0RPYNzMlk/iZ76TWlZL31ZhrwOGaQBkiBX
lsF2sjrizzkqmZmGxa3qKFVr8KJHurW7UzvBm8Kksp8bimrlyGk4lUF832TmH46XYOQOA4otLGri
Q4XUrKbwg8xysm7NnEwCVJNNB+/7WPZJRRNLCJmHV+a6MaZ4Le6cdDjzd26oIXasR3iXZfPVotvn
AcumGzGLBo+zCwQVBBplSf7Amb0hYtUhSIuhwBpl9b9bLimy02cbKWDVKydhh1Ic23iwX8ZlPri9
ISM0Z+NiDvPGEd0UNYjScAU6TtxiPmo7iDLCZ0ctPBw/Ba/wQb4Q+rciQCAkyr380bdehTnWz2Nc
bArqNaJ2YEhpmL73NvXOGv+tsr3d7JNfz4PUvYyxQz3VUrBAf878+1iVJfRRwJty9T9dYDrrRIff
gczg+DAxh3POxUsBmF21mBSTCR/dsA3M+HeZQesR/fjBXpe+P63CYzfjmShqalCsKZyjnBzHtmvH
YYsQztMxcHk43GVZXdFKzGY18XOAImkJj1dzXMqgzjTe0POdVIQJ6RBiazXCBYA8vzaBXW9VYYEK
6NQNSKsARj+GJLlktUtgCKyoyIP1M4P+plIMlhxqo2UP076Gwryv8uW5wjxwugfjdmXt3LVirzr/
/ZLjAuL6RlS3lHXANANnjp4Z7vxPrRbnhm1t27SWccoQQtOlOAUWu7rUxuJOhfe4HnM6yhbyv0Nd
7azGgH5PYuxGFvPDq9lw+IvVn1PO0NtRDtWqMIL0ms7S5BcwvOeDesnn5Yk0zLKDFwD4dAzDrT/1
a9EZ9pVJ2cb04We7Oia2+Pf/61Xlr2g74tWXEAhtY3PT4W18MNX8ji4iyXd2D21iOE/aNQ9u+6gm
zzkxGvQrAr9/sEvNWyXG9pDOzTF0sdgvtl1dadc1OS8753yByxtIKz22vq5PmAX1PvCs5LJMAztb
r4+vYy/8DTHH5BEciMBfYVWHyfU/wH/rh2Z22iOJ2Ge7HXlK3u1nXpPoZ5bkM0bDixgsd0fzRPOA
Oylii2hewXJ8hQve7D71p60pRszHccBn4JUPXTnU6wlYyKbzRYNngWCrqsNrEquau0R+pnBXbvZM
nE7hk9kV9mwRCKpitXb6gxmr5YyFE6uY43B8nA2eLrmBJzsolwewVTFxqJzc0rEcGvVHLXTVyjK5
YNm3nj2aLNaqCbKDLJZpBf8OnP0wNlv2CIDIzKRZZ7yCUYDjH+0PX8JI2PkOWDdN6h+2lfQY4x3t
osEI/5RVgD5hMle3Kbb+5FM335JwUHf6ygctY9UBO0wQFW3gPhbctXZN3HiYnQf47l9VUF/D2t61
Uw2WQGev5oxHfWg4nzkxhRYNVJmqu9LpxsJ27rNV2tIkxYekLJj4i+evcA+0G2zz1A6BDIl0TxNi
O0IiEfbWsevP0rCdrZc7KnJDbtVMyXJDbnK1DFW+JujyJUcqUQNAJEkSgtGdBxZNeNQKQitknnhU
Vyr0TlKN4qVwxEfZpv6F1U80mpbzYpbuJizRzlVdiRW8D2ggg5lxIqaMPgNUw8SSTFdZtJgo+649
liZ5IJMnypgDlUk6Lv5kQSmqzAqMf4r1sq3D+laP5Hy9YXpvAqyzFMKbWzPJ+pfR8lysPmC8E9+5
xYEeDlrb/bGygz+tTaUaa0xYo6M8OgmVhb5/q/Gz+aV/Ej5ZTWaO6WXOjh1t6VA54V0ps30KgmSM
RmUZbBFQm/Kxzg95WnFF1+yNKEhSTyWB+lVaLO+j69UvVR2fnNjbV7IatqFHLNUYG3Z4cJFARKLj
OFoTZTGR7c3QVMccpzO/nJJ9D8jKtfBj2K682lBYjAOguYZkb28QP4GPVyFQ2EFhvoUtfiEuyGun
g/BMBdmBktXlNcviCGw5SmhXBRxQhX4J8O7iAowctszPi+UYUR42wTZVkiEVN1xMnJnqsXEjjWF4
moTYZ5ZSD3ZV0kMOhXWqSvB1nVkcStN+mXFfnAKBXVgXvHRK2z4zYVqnvvuWk2XuOusmW0TbobTc
95C3/arTvWL9kzFjTwykqqQI3SeGAP5e3kLmmLy39C0zqdbNTW/H/tVgaG8z4m1kMcZ7+ActpaR9
zPCP2HgHnyVAYFrZyWSc42GjHjLgMmSFpuvENe5omfOAo/O0dHsEw7DDhKyCDb/JctU32aXoi/BE
nQTIAk3UJm1cdXTN9jNhobvrQPutsUuiqSLrSMos2Zvra29mT0k7Gh84ijbVMc8kp+HU6x8LwuL9
BMusCfqjqCx/zR702rbwbQSs3g3th+4uUVibutS559dSjHcuRVeZlv3OmKgDaoGmnUqTY+7SY1sy
qLjkiv4gO6fQXU19S20uL0ny0OQpcakLNO6i0kfcehOjlGy+PHVIRl3ttKrI+HCNcKI29JXN4Uw5
0McARPyFaXjc3ssDUcF+l0slzri3Hbo2AzMqgBPucATV+DdvGAfl2zIdRwzL26RZ+ut9hZtjk1zx
csezPg7LFjhiidu52krSVfeC22YtHMjI0g3VUzh0fwid82hw+idncgBgUW+2CwP92qX1cMUdI5Dq
7V3cDTbYN5obgtRqWSaYZrqz2+HTdmV84sHLdBYU2c7WXKKuHUL/EsW+sephHWfOphyn6VY5TftQ
DZ+WD8UmdYYT8o51noY3zWH4wmSO/MvbZge33dgCRWdP0KWfDZu4bczaPGP+2QiRhBufg7KE0PZW
zQ6wd895c8jJaCBwexZbdATNIdtI5XrrOR+ybUW5eAQR1Nh6tZmvfYWWTVNDeVwGFPTKdk+jXx3u
fIa0hzOP1hCuzT7Z+Yb1CPL4K5ztw1L0Eop6tQUwBd/deRldzoFUxXCCMb1H9kSs7BTnqPtMh6//
2eDJX81oLdoCVaXOZCKRc0ZIV0bwhNz9UuXmrZuPLUSjSCVy5kCB7IfIxMlZrZjJfaL9OMCFj0/C
VhtfJAlzqv6HnVCKYKd0JDNMdX6fHNlyinUX5gM+cvsjlXD66IX2+UWgKyQ2i90CO2hMww7+qOgF
ShbEoiKRxyTz/nEHSuEC0e6qAA4yiUrCRg9Zuxx7zyCEGZc0TdN+WlRoiGmen+2mO4M3RPtEX2xH
GNB9+Q2KD+3Zp1jMB/K7WiwWzTL77PjwOaxLnACAUKWdvi8enzdusFSNsBLv7GaVPUgn+9M5zsPk
QHQoxxzcGnQSs5YcmFIe5xkv1cXS/1T14q6cjlTskPzYhg4jkdW/hal/LQ67zNazr71HdQ7XlnA4
7E4ZbgKZvcwjMb6J3baTcZYYl+lTdO7FhvVA05Hdsd/dTwRt121J+0ruzq9Dgp9f9vf9XIM1cdKn
Ai0joPQ7LTVMYFJr8EQupcDMHAIkxuTI8cySLY/Y8mC1FX58+jw5IBh0945n3y0eTT3Uu5S3FJ0k
UdAPjIwoWaDBbi19X9Viuifp+IxiwQogXnqsHdJ7LnvS2Pw2swTr4OQqgtjEOuRIE4HL85o1TgqS
GQ+uuGBx/vahQ0SJqJqVF3Y0kDrORbQPclQMjIqDISFTlviVT4VJP+IKLTfkI3FqYHookZ8jwMvp
bqxJs3a5sU7NpNhRIIUCJdp+OzMHrEDmakoGmP9Xbj07VL3F0w4OBifmYklgwqDWKxZ3gwt0q7MU
qdC8XYcCIGIs5vLRNlg0sNLKIpDFdJKb5oOX5sOlgiwUNSmgUQaUAgevOZ7k6FFAqwfrV7VcMxlc
XOn5vxvxD0flcYXsNl77pXrBAWJ9lHczQE4IuAibeosTFApv4Ixs9Op91ejDWNU+fVzkr0dTORtN
PyNr+X449b+BSTdbgwbNzQi0mOKWf6qk7H8t470/Ql0nnqDnOTDKjYAxtu4KdnLEPQCpZ/kD1ejj
loBHce4zqiwGh+YElrMPTCvFZ22xNQS/ttbUjL/5HYgrWKdj04iDokdrJ2MrXOukEXTuGTE3VfWn
bKV7ZYO+95uO1xdNYdusAT3WhuHjch9BHMh+ERWQrPPElF8bP4XvFXhkP2iFQPnzCWXzZWr9O5f6
YIx5S60ElYpT7E8rOZfteRQpie+04wrDlqEQRANNh4RVWOKsZx45xK/1tpBhfyGXc02hbMIwaVvS
xHN+ymYiF3bOJYau0v+QV/SLUn6L1OLWzSb9NNT1RNFG4Bwc1fHAx3+DfeadLojqZMKgPfWF0x26
wrm1c+ifdDz+MvugOQcGvcBXSkH9fcky7TKVS7OpL2lnJoe8ninhEv4lDVsozvre8DjvoI8AUGnx
ZWNsviQVkWWoLjN9mz9MoHTJTmodE37fBGxeChId8Guz+VOKL9vsfwzyLLw6dUPZxsx+2bTeSKQH
0dSZy6m1LSzO97rQyZbBtlQMTItIFny0SxaxlaYb3K0+qrR7ovbnF9Ufd1u/3z/EqB/PsVetAZ79
TDov33OLnt3Mk5/UxBTQK+3k4tC9Gy3G0B2r8G43SfPXugjzczFXxZnB/hUQItHRe0MT1e5jJJEi
z5kBbymZIcdQTT+TlzVdoIvByU8zBlDDidyM5kPMdzS05xnv45K2S6xUNPe65Q8jk73F7c7OjEs2
6psiI+cqw8vfL1SBhhfDcbkP2zVeIsI+BgY5RNdVb3yPgArJbAXes/Q9Gek4QjIp93ce9JPX30RL
yF+afrcvwhenQ4WlS7O6ajw7SPEDi4fWOE2hfOjYDh8ce8j3AOWyLaWBLHfG8RL7BL77GZ28Vm2w
1UL4/FEkrK27Wj8LpQ5ovu/okc0+obl6jRCFg6Sdb5Aeg4Nf+G9G0mCwDu/rmLi9GhD+/L7vaKoZ
36Cdk04q6RAzfaqPRjrLUfDGCoV+1Q9o6GVedJgLJiq1khpf0r1aWrY8fSDoFndpO5z6R6lU+Vn6
blT5GOBbf+KRIYv5UufF93QHbriwqiQ8/KsJPzWiI6lYAy3gbV5qKyq6erg1hCVaGkvWQMVrMD9l
cLXvtRDYeS6d26w9NQnkYyyUHRtytjdNvDYofjmE9lDfcxyY0iafSPkgDWA+04WgcHIK6yY9pR1t
sISqq/XgEQeZz5yJ09c2974x5agVzNq3HAjUhnW2hbMyHR/rWT8WRj7SE0ZoIA1uUJ2aRwoWkKfC
YEEczJtHY8lmVq6dt56gqWZe/1YFS3qz+v4dLxijnfDVbhJg+8ZZfaK9V1s+I4NqnkJuanzT16Ku
nocpZt3uxPnBtKgrjVFDr4urV7PUP3PWt799MZzyfBZkb3S/m0N5DVEteaGoYW8JdhJKu1dq3y46
8NzNPKYBu8vK31CGR1MBq+2DvHPxC4u+sziw9rxt9h7ywvHvF8IAd4dg6e3YsqPq+/UuR61aL0gB
a4nDZD9TL6O7rGL+YKlneR+xqdPrEDg/xD95H4blewnF+zKU4miLwcHzZR67HhObCsKAJ0Gj0EYn
f2dImB743bG4jZlE1fZ/2a0dcisyafoSX6QplhevozRkjPsfD3cruISk2lsUBTPSUhOrfD7/eMGT
VfXLzXPoDyjoJ+PAYdSRcaiW4S2IVbwKUxOrYwo5QsNSWOne+5hn88rCut/MTvfZJj1rHbjkkZuE
vz26ssiQ5KsZ+53WT3lm8hbmdliThRoiTLrb+wopXAO9J+Mh5VtTZy7fpEH1FEBhHLggZVsYX6St
jAqpWwfub5OdJa0q/VtsmzcXKz03JYAz0b55Rk8A405q8I0D/451qlnzZKp9TWfzFqqWX8cy8KPd
9/yzuWwWMPh5WORPLu41y+5fDPaCK3+eoJXgL8YIMLu7vi0APIFKj2f1hnUN8kkTYkBVLDjS4sFn
E7kjAoOxcu3affzM4q5/KF3/uMjwm3TN+5JOBGDn/dSIL/YWz7PiLuYWdfAClySn6LoHXMnvvp/s
299vUIT8cpvAD1dS3JgEfpMKe3OS5GxTHBOTlU2s8NeY8uC0tL08t2X8XgksBUi16E/xbrSRU+6f
ZFgjteBsgk9dy6OwwvrBKG+St8Yc+LxoJTBusALuFlCHf+nA6pJsib2t5/TlKhiKZyJ3cm0GHHfN
Nnxky3dc/MHDXEZ811hacAaadxcorPXfDxIIEP+pIttSYLKaQ+VerbvPZAbZuhNjU17Zjqx9X/wP
9s5suW4ky7K/0h9QSMMMx+ud58uZIl9gQYWEeXDHjK+v5cyszKiy7raq93oIWkiKkETyXoefffZe
m2ChT0Hu6OEVDw08cjHtXG3f7kDtWmgAnwrKwQF7H7CfjiCfHH7O1ownqHzlLXWq0nTHRMilj5Kj
k6ujDPB88lVUTnq+4maT8AXIy/ArafCIJi7dEC47mU2jprVyAY/S82etWd0q4IlYiKjUEFupclDB
8pm/7XgYlvyQTeHyOM0ONF1VH5UySR3nFIOB3F0jUU9bK4q6G1K4x742nDY4lY0LVnCXaCCbjqAf
+zWFDSFCPn2+lXpfUu6EVuzds4bmFZE/gSLG7FJQMJJHwcw9Y5qvEI6nrQkIGmJCVl7suS0vsNMp
wE4DPOiWV1xyN5jXQvKVURmvlGb08YhEtTzHNRYdm6UZz5tlY/CSWdP1DXwPjwaSC4dCwMnrOdTr
SD84OG7pnEptw0tLViYcVpVMoMCKHIzekKOVlHm3Trv+keBfuG8nIptYrOSt46ZD7D5bwOUk66pG
bC7AD2IcjrL794dJ1PmdDPlHCj5vY3rDn33T4HYeYeTXRSdvAwv/k5s7uEVIU4eVYIEUKbEX1lNV
hPmFvLNx8Qf1EtqeONaWP5xaXpCFmb3VXYs3UALe57wZNDPwWGVD9uiaPxOza/eNYicIbArDrTs9
Isy/URfcX2OyQZ5pLfeSdkPMwjvzMVlQkUvSzltziTT2hwAexPNgU3CrVyvbNbN1Uku1c759njM1
kKJ9C5ph3OcRo26fSLZvZfAQhQ5s6rhbGLoswryFN54xFaVraFIEwgwShFxDsMSZSq2M0nrthiC+
479uMbMhMjlV+JCM0XJZrARWstThvKrcBE7XnqNA8laI5c2JFrXJB2QUAGUkkPPGOSeF0R2cnlZM
Lvlgnw7dqOI/7ZGxS3QpxuciNSiXsEbmev93pWO1WSBfe6b1y6L8dAu9hBKTmmYiFk3dAQ2rObJA
w8nU8cXLLbL8kRBsSoNFC5WGfeRpcgL2i9836Xa2ZzBXBOEjZ+58TpeFdmOjJC3FY86i1xtfSnKD
EcAzNRYBD1XqG0NFDLkbOuxsi7qBzmuwqsQEGYPlMcqF8xinbXweuxy4+KTMrTHF4YHieIL87VTc
vJCYOjv0tUMKz1hl0PMuvBEv7uBQYb5k6qi5V5Q1ITwIP+03AT76PQp6S0ErlnxrIYNb00B8iLiC
r7i/CpzWQB0GK4cbGGP2sWJuAjweJ9okKrFVKCplN/c7cxqnA2IuJg2qZKbEm1fcwLBw2bjacFzT
LCzSAshEtLKJpK5bHTr7Tp59/5toRXhs6h1ihs7cM93xoQoONp5XTKvlL2ZnAtupM4MDMNWNjSHJ
Ftc81EEpgYPDmhSsok5OBHvNig+TGPzTNHIpaWhPoM677C9db77l+BegDpTx1pFzs10MFrBWXgqo
629lV0g4P7OxLfoRdkY7FlsWS5ja4sx5sPjqz+ZkXIiadJtoouM3iH56GSbWOmsGdLN5Y0413hAU
aI0T645FOAOk6HfwNfMLheJEQbuq3SVmMG7K0voa8/kTXrZ5FdgsqdjaVpab3cMRgKo/O/E2oSHl
moGQ45pGt1MqcxbpFiGSqEmvwoUKuzyMXum+WBlG/imtmu00mqRJQ+5FKbGjUPBNI1/b5cNV+ADk
etU0B7oyQkYS2Z2Bz/zgrT8QnDl3+kPdOsbp+4ekTK7cc+KTN+DJjCRe8zzTgcZoSNetdgaKLqtb
VPzAPv1vWu6/1QbouyFBtf9PWu6Xgmvzn6g2f/9f/hGVC8As2szFLIh4NdL695eoHOeeICKGYcpx
neBfAEYLDo4prCB0A0cEEG3gQf4jKif+Zruc+nB/7cCCm/g/awKEAvlfsczUTYLbgbpDMM93HJ+/
319JjCHty2OeQ7Nzom6bDElycd5LZ4yuJZXB68jq6QWQkXGFgOCv7IWpIbfYe4zg+7ZD97IkvPvT
5IWiuxqh0Wg3YvKRhDoGR1W1mOu1thPh8DgAG3jHpYidoZ5OIkVFHtsSNERZ7J1Epts4crmyLxNx
3bQ62WZ7NkaUSQTtOGdjYE4y5lgX3t6Y2V7OQNNKNbtAbEiPYoALXblsM5fnviDB7Hg+Q3KFeSJ2
h4euwVRIfEQGnBwpOd1RLsa5ycj7x3l9wZsZr93x6i+pS29ZV/AMkemrL7aYX/qXOZ5/Tklg3p2d
QVdgHywt+eHEXLdOeLdrTjaZePkLIDbwamlxWSRB9CpvxKEyuRPiqVsY7cInNt3eDi+Zu6fbBGd2
2SRPreEU+yqWj2hNNnubRTHT5M3j4qg3+o3Zsi+TruUxDt/77Vpxuy9MKMAJxcohnUrkfvLmMGCM
YoEwVofBavA8IDusyAw6u5wlxMkmEvbt0zVc8zTN7xSuq/dEAcE3kcnHBjtVXUsSRgwfUF8VR2ks
cWmLaGfkSK5SuP3NYV2yTiYa7AJMumOT5B8IhLsiLmygMk2yG0K8SyHtJJxz8sKNKvlR2oQw4PI5
t4Fc/2uPqSsko/Zjmj1FcAxtY7HgCpmUHTFOEow3jYvMaprHbPfVHnut9Nq4CSZMOyHlG3NqnD0r
oUqbHmo6jMdz5rpspunXMYvQvAH/yQ52qHwMfUW/geP9ZmJduLOLIoMemznC23AtTRgBblCwqffH
BlNf+qHLSEBglk+xo4PaybRD771PprvNn9xprD5or8NKLEiLkb5h/qDfStCqh1Ea/reS/qEzi+ep
oth5YjmIiuLORK/SY+2gRfd9X6+q5CsnmbKm5Q/+8pSDu8Ha3MvlH9kAxxNXkS3qMMh0wbbrzsjN
vDUMSFKLwWdIaVq2vbJdo1ZxGNun1oZVSCzrMtmOs2a/t61rJ353B5YRcwMtpJkU6S5P7ceizm+G
LD7oYycqQ5sMi9v5oc7whOUpk38r+e6D/RneHaaDQC5CF7iBG3Zx+SRN9Czoub+bQQN8oU5wRObh
n1TZ1J8zCQavmAogcH2nS43jdJtpedst7F+B1bybbsUoMAH3CW1ep0VV+LuuywS5IK7ukec/pEwp
NweT7bNVtP7Wm0k1SRxx/hScyf/gbIR5vIoVa8AKe/kROrd1rl2Ak6ro6q1V2ThXVF6dqiLARpPy
+5NwOZKjcS52WU27vv0URj7dp5p7BUkIPA1zR21dEJiIQohLYw44oDVfpMh0i2PinmkCZ1gZqgmU
g4IKD3pqyzldn2ofSzcDyTWwOs4g3oSUUJBzmabwtVqGdlcgWM3LODwKksWrUnJnSTAbQntBEeH2
uzebed652fyEc3M9Oj691R12Qafjq0YJ03TqcmL+cZ08mn6cHUSOAcQOrlEk7iDGumNrQlttu+Rm
cDm+5272h0tP9N3oQ/gbFdUj2JOqdWP75UqaS76NZ7JS7B/mTWHH0caxgDW3arimGJyAZLVf3EDD
zYCqu1q8yjgrS2KQCjJif+nwPIITonUOX6VH8sssu3sHJLstcFLmdjDvPM9zHntDr9cqYEVtaKIn
xc1eFOMzHrSJjTjFJmMn6d8oPMrWMcE+RtqYW+QXGjnwl7v6bI95pMxZJdknTo2WUYh00AZ0R1eL
MRxODe+oqjzD+6OICFYotzj86GUBrMnqx23uZT/oq3/hFkoSKUnkKsSG2laB+xLlrKvsLJnXcxTN
N7x32wuZQuMKWvFPq5+Wh1blTyJFd2JhsaMxxr4YrLGnymDxScZplw/6dxjccc9/aaK8ZqDG0MVR
8pd0j08N3Fk+/vCb2vnwxvkSZUShYPBbF+rEYAbXSfPStaiRVmxsZivVIT2fUtOlznXKs8LqgNOU
JpKjbKJdCoV9NVb+0XSG6B6l5XoJzOI1BdIz/B4Av7xmlKTQqzfl9zL3mbUJ3M60YV2w6GIgwJxx
skTI2JrpQF9MtgvrapA5/dprmwOXbwNH9ZWObMv0sZCNgIbrPKC/lk6dUBo0kJKcvXUptmAmGXi2
oYr2U9qCXCHGERNxox4UA+/oXiMxHywt0bIumjGy4jO15tKD/8Hqrxj6w9A7zZUupECGFmtncJ88
jy4NfmBWvjYPq4QvxCgdtv/spNeIM1lcWH9acN2Jbwgz7p7jrHl0+WyPjMn+SqH/3aua5HXXXju+
MteJ+zosyq9UX+B7fZUv9aW+1df7gXt+yX0/0Bd/apOalaWHgZmpoNHjga8HhYaJwWBySPQIsehh
wmaq6PR4QWNqAt2SkaPUw0ehx5BKDyRu8MaTTVxMPapkQ9tsDSOOt0yYhK3zmSCNIJObSX8TOm2w
Bcfqn3DRuXoQMmXZ4JQJqb/JmJ7AKR0yPTgNeoSaC2zIE+1rqwymFSN4fKKsJjgAgoNE9D2H8WBu
oyU8MnlWp1R/+P633vS7dcYkZ+iRTurhrtZjnq8HvlmPfp0eAgOmQVa1eAr1gNgyKc56ZLT18Gjr
MRJpg8ZDI2hPvZ4v5y4ROCex+I59VLGMTsftoDH8hR5QQUerfaiH1lKPr1IPspjn1dHTw63BlAu9
p7+435Nvr4dgki1HHvfFDXkSdPzMqJzooZlmYOhlepA29Eg9Mlvnesge9bg96MHb0SP4pIfxgKnc
1uN5qQf1Xo/szOdglArSZQzzqUfH2pI2y7kKjUeWW96xxbskVdauCZ6d4hFZIBZaINBSQaFFg1HL
B2wzSJOblTzKaehQQJEZpBYcTC09DFqEoNbqdcFNcfIT9zeksnFHvDaCZ6TFCy1j9FrQCFE2MhSO
zKg/w6DsD3M7O+dQyyCEdSg61NJIpEUSaHQHoWWTCv2k1EKKqSUVK6/Ny1IZD6WWW3ItvPRagokr
67XSosyg5RlfCzWLlmxgX6frUMs4XFEotNfSjqFFHuS0h8ixi1dqpeAUfEtBaEJ2QCptcYqzZWdc
lrVwVH5rSImWk0wtLFlaYqq02CRKg2qpMKer2UkBkAfzcAlb/7chLcInyVyeq9r3nheSnXxB15KD
4Ebra3+LpvLBNL2cRDq1ylzlwkdnYHnCDtA5F4+IdPZLO5bhSy39c25XxQ2T+XpubXTTzudx/xTW
7c8kafp7Yop91EAE8DJnH3V+fS5DPPU0HMlVDpr2TNCvfMHwmBJTktM27ILuQOnuzNlsm3ejUrvY
lV7FApDCS5vnjcZdRE+L06jHloffIKfo6funityEvx1jbf/+YcwrFT169HfWTImVmYU+yjl7O2eJ
KbudzWMSKgJF+LuJgIRqs+DzAjpUfFVd/qDDzRsflMqxWXB09KIyTnELojt2HU4AKLmvBiBtkNWI
+3Y+1HCQCesvxjYhTnO0BvojLSn4G8DX9JfSXvNs5rY1ZZBElCewUPTWa+AtgJ8S5H/2gJK0pv9B
Fv/ZKeyPtowoStF/BBPJBetPuTGM6ZyOwj4tY8BPJyYrd3e8NC1YrbFstopmE6f2qObZY/d77wrn
p3JjnGG9+S7DagfnG2z+W40nKolPzvhhmfI5bxD0HNwjInkeErVpANpHeNQTK7ZAH7enYuG3r30e
rZlyfhoKtWzo8Rp3dAAAlY/CdTklx8yTXAngKqwlgvlYl48DjWm8dupOexXVE9cO+STbij6akuva
v37OYCBtjaVnmUF3llDJ79iWv1i8vYelSTlLQaCPvlxLx7y6JH/xZk6BrCMCEzviJYbXTyg3uYFF
8whclCeeEPLVTcLoyZSA1wgBvKY1fyw+Ao57Alec5hvWKuwLEvgm06+5j7kKWDyOk0nOdyiJ5VNB
dJQ8Wfk6fv8iyOuNl0IKdVPcaVZiz2vXxEfZjf3wBk/DFumV1oDkmine+4sAGOUKCbVtIKA2xQ3a
nr6WWwkae9PY52LuigcE+HRdKSPWBsniwTQwMsAGZd8Nrf0mS/arrWz8fdn11o1thnWbLEMe0HuL
VdwX7ZrPmDVcm+GAQtfmKUycGe/eMXGByIedY0GdbbFTUUV3+v7hWJJbMlKv4NzjVxnR1VHEfbv+
/iGSXnbzW/kmIy96nl20LWXfXSv9nOiHfykU+CwBG2LmEgbPXT1/f2gE3wk1mCNtbfwc51958rGG
r2A0krxg1bXvJzt7oG2Qp1jzFE1x9kB9xUIb3vCaUnPzYExoEKqz2q3vl3tXRO0Nqf+rElZD4H75
iO3oEeF9PEXIdPeuaNI7w89ZJZRIdLxYyNAlJ6PM/CsP+R9el7mHIPDfLJydO6+zTinvDcbxcG0F
mdiwa+4hwfvOwzgPW/EOLzammiDAvCbdk6sv7TM66CZqAmJHLf9xxpC9k5xWV0Fs4Ix6yrV/8C9/
/4ATYUXawdvi+JeXMLGqA+32d45G6i/RC3au/nlyyt2hEP5NMBZdvz8kyUKVhJ9e2HCFJ2ljZjXi
xYSwJj+XfHGPs2O1Dw6qB+d1dgP2gu/YRHPszMq7DGn6s3OS7OX7gwzxHJkUPGLjzvYYCtSLIVnK
edJiU6x/mJLD2jULAc+xMEps4yPAhTAFuSmrYCW1c7rziG7miXP3S9t5+f7QrKsBGL7X+8WpIWbz
klLFo9da/tozWYZTLNDtUSMwGgzxcp+LIjrhSr5P3kg4TwzvIZ/TEx3B13TkORSPTozKQAKwzbut
HbBGLkeHwX7F9XO+wY2NtnH5CIKuPieDFTxYRD1wYVfL14QbvyQV/Wb3CDF0we7NmNPWCufuudDh
F+EV/s8p5dU31eqHR/wsZuDTOlZxQVXKr0YNgIDBtEIYsvd95NDZOE2/Bq9nI4MwDDsu5tW1dFyA
QK3nrChPZA97TYILXhgCwKT3UfrLplW68NzlMrVNu/EWoi8FQLanlm3yPiy5CQa+cgEjcd4vvrzD
RbnROF5g4XOKS1d5xdqmCmDA+aFo49xMs55EG7aLZWL9MRrpDl4Axt8pee9qw+Ho8OazxWP+VmBY
3gzNGO+dSQoghy7PMeaJlETMmtKqfG3U5XAzkjHc/BuL6X8Ut026pi10458xvW0Gvcmw5KHn/5v3
z1Y5jBs/E9rjCl0j58EqwqPYBbRvUS0XaRhN53z8ry7939GlHdfX+PH/ty792nV/qP/zoP7481eb
/FWe/sf/+Xd5Wrh/E0DYTVP4XEJC2/oncT0INMkNiFlIMaFuIIRx9h/9QObfXAumhnD/o5Pwn/K0
7fxNuK7J/xliIHFN3/6fkNyc/8pR0+R2iHAmKDkbLtz3r/+Fo4bTOPRV79FDkPqYRlzaOCNAPy2G
bhiV077gSjyMv3oXvtvsPEIGedH/RLMFn5DKlDwg3hsAzDIe0snDMeAJeOcwWYDLxneaye/BYBWv
QYx0CLMxl9cKtjonLcdSRJLXgAe8ipyk3f3lW/F/6UL0XFM3Lf61n9AKXUBilvACvrQ+cb3/rLvT
/JIPkzcMe/5UUmh2exobPVtBa0M2ijYlzPRxcNJd23uPVTntDR0M9wjvsemz/7QCYh9hlkgguM1n
j8llV3Q9lBb5g+B1czHZr8Wm+6Bk65577QykpjrCsMZFLWYDOs8ngmzzKW+R7PkNOfFdaz73AUZs
Sk6Y2P3kcS7i7BzMuBpbqmmPSCDjCohk+6DG5FfN4xUAIIhSHt3byHPKfR6m5xSLKCbWGno0TSl2
SKcTxv7nZM7n+8TObBUX0XaC/XTAANWdTJ1ZcJsK52xNFqgilxUtbkuuzPsDvlxxKMzkOKpQXAY/
uArQNB+1eWgrNtrLUP/AJ7VBaHY+qg7EfumZu8oN+v0sOVEHodJH7sQI2a27XJcohQxuOzZiBqNh
hMy+lhxWq7ae39hLPEgudohdyQCQVlF14xbnplb+YRkpWDe74DSZoIx8t3giGn5gnEpv1BeZ18LZ
mCPfMSJt9ibJYlLPbumv3YTEfqPdyKXlPnuQokJFG3sCl0vpBr/St/GrMfXisgVIPuHwIAWSnppY
ElUSLyJo00NILHWt2pSHR5vb6z4xPwmt5684uFO6r+Vrm44h9+Wh3CBT1ydX0CI9++8mN14E1jVh
H3uf9Tbsw6Fq4TBxu9hUjayOfrlYm8Eni4216IvYJiYpE4N9BMOzbc6kt6eVxEuxKllzmjK9OXQL
Yue8T7H5EqTjCo6XSQH5mjgwyiDpWKS+HP5btPpWmbPOfa3YGexM3/nK0zA6ugt77Fosp1n5b4XV
zhsdQ0HHGjCDC3WJVDGcqtHepvGQbWwViz071OpFjt55dlsWBnb02TSBujhugm9dxBBNJi+7leP4
WXRRBPNM3iEr7pXhwrxVcutQcmXb2D4GsD4uIUDoIxhvpnp5DJaOZgC2XRS4r7qmfHTHeJtRA7XO
Qw/xLH/tM/mQZsM9z+h69jAVid7f2SP+gYU5kCbMQ77Ym7xgg8L3H8SISje2aV97fWvGe7cWI2pk
IOHQhj+NgCyCmYi3oAa5C8EtRqamzRgH+HpGd8thR9O6WOf1h5+SJAhbLPI+R1iH9EJohGEqc0DM
OWW9rSvnCkdtX/mgzRvqqjAlVUdnmS61r4i3zAffc7Ym75x17CgyTLiIonsxZ7dGqUteltfWfkos
5yf5xJPvUwTtL8vVcIetzIJ92keHLDGObYJG6JYuW/nBj0nMpK+zCTEwL4Ami+mytP1NRS12OVNf
yLKvBXwRbdZUfGYLoKANVbMDg0R7Bg1F8E3DD2dm4fzgV1yS8uyzj1t8dA4tUhZND4z/OOdL970z
1EfecqfDh0KPaIrD3GpPLtTjTC5PhnGuzV7Bm2KWF2QE6+hsV+Kd7yeHn310zcBHhPHAzdfEGJL4
JQUct6Hj8FQ3YbAjpefHwcWXb1h93nruRWwazJXswC/G+cmUihtwAfQLeZJt28loJE1aSl29pCJu
UfjXjv2gi5tlxV3qRjEULosj1hsscgHTXdU8BI55qNo7A5bD2D5/jvQFcxpFZ15i7tof/RCLDTTp
qudhRrQ65F2TvBfzeFWL2tf89uCoLvgSL8qlM96neYJ8zMwmiwE3JnVqbfuKZ5IHDIsuD/oggk+V
Jm9Wqu5RGP6e5/CXwZoE1KhzpEjtkuLTILw+//CXe9IWH6giQr3XFRktZ9AtPfAfoeDpwnmQ12Zh
bBynr+H5GjcURbx5OfJ8CnYSi1H6Zdo/JhX8MKbyIEb3gQYu3IgmRSI+FUNQDuu1YC+qI932GFAO
Yudbatip9oHwKQZA6SJ9j4y6PxbkDVbQs9MVkRMTaBqFsnUcLM8AkVgbgkWokyxclZYBX6ZKfsEA
d7e+WMOjNw+Wl76PCXSt3hieK5e0rCeNx37pfpadiTUaMd6s1eckFZHswDC3gxPse8Xxwl05B/u+
mJtYA6l8MZz80ZaYkHux7xcefn7LD6sM8XcJIwctqdzNZJu3fbY8LTWZjQw2VhJTupA0XoElKiOF
B+VT8q5G3Hycq0yuMOGtIyq81wrEI3tt2e+8diJMU/BwP1M225IRHsEtyJ8s9oBX5a2P64PMAJ6A
fQzUgGPCC5/H+gY/AMqES4ImaRmTrJqTd/BOBuztaVTjlkIU9n9lv2J0brZogbs2nO9J3PosXz/4
JPtrHubuLldI2S0I8pXp5F/TJPBgNuJ9hs8mqyqH9NH/YGmIPxBioOEzgjlR8+W1n1ahrlaKMsOC
OMNqlX1OLMdFyx4HBZUOkLE7JmU7nFzlPbo0rq7cTuP3Gg1h6j0UXDtqL98fhBlsU4j3+xZPnh8G
rIx7/h5WOZISUgSgakoRVq4FAnoSkMxliguA9Qmu33brucWywx+KyC8A1ktFl1aLbLUuCv0CC+8E
hhceetVPOybaFKb9A3zUklqMcGGzSEwxIIlpKb69mC72fEoA2dt44wdyXXIWUorAbyo3be+GXA5c
EhFj+GaS1jaLCcCTnerz7+bbXrRzQcmsbTxBVC1iZh8X8w5drzqMgfFeAwYaMds9xV39h2EAQ4/9
k2uxnJgDgE0t5YP3XKUAYtxDsnhY4XsDyGTlsqQpGO4sm9E2nhq2zYiv66SPHknRBZskaNh9eWwL
+nJ49mbxkoz9buzwENBzQaDJC38no4XKJbJnORwFE+C5CZ0X9rL2ZukAllcRLudljFjt/1GEPHGX
ZiRYZVSr3reyQ0T3wGxU7Z45+yk3+x/2jBDg+UR8mdhvLZwHGsOXh7phm1LmLJjd0R3whPTjnl6H
1yGzbhjzMWw2jkPS+wWHntr4TmvgswJeVSEjDcTux8Uh/TE8+k6tfWouJZ9V9kbPFxWJQHUhy/cx
gfae+7dA8jv62oIfqmSvmJqbhl4iowSg4cynaCiio+8Yu5ns2XFMZ8DsBnB4kuLCa8pXxUMmz+af
jWDdFWrCRzyam5ZgimjG52KGXWc6cbLtyoTMTiG3AzzMNe2LLARL2vRS8zMDEAkaAd9VPn6JnMwk
p3a/xhYRb2vsP8+hkI/CHciRNfnjAEn3RrXfK1ED/6EPqVT0irA6NlBgdgWYigI7tcpJWwNauvmN
c+1oJ9HNb6vJGrZDgCSX+N5hiTAtln62LwlLbTJvYmvv2XsxMiWYPb2OY0iGK/hiQ6MuVWBSnkcB
NauW69xmtAdWhn0P7YNwx+TulS2fSTskh9SH4ZVM5j4Z/JqlGCJgIwivzjMzFVm0cWeOFHewHhGA
MUdz6zhFdk+UEIDOcOt0aDEq9ldplXMBciG14pDWLn8Psxsm7VLFLw71Qj38jVG5w5Npg7eEu+Gt
ml5lx7Cb/BUc0mRHV8xwzpoPCrXIAscBjlHkD1wnbvxYZoSuh2wo91Lw1mHD/Qtu2AWnIDgBx+EV
IuHe1Lllb4h+TVeUITYh/MUOpRg+07kkZf+vXzBMTqAxC4/WbLRHwSm9lDRTzJ7x5AywLiiqwohO
auqcT9WwDVGFiXgjwJGVeU3neUuezXvhQPRwhIOCC5roUVK0/FQ4KoF+WslDDF0Newsth3n7QAjL
fcFEwvWuWTaZ1UwfUMIxbAafpTvQlWJKvAnhk6OK5DaNl2lQ4wbPvWSPY/NG7MZPuSRPXNH/CJbg
C7DdViSxIlcovkDBhAY5TtXCvZ1MRPw2+BWnaHSSmMCk1zVtAl8Sp0lY8EXsaP6as5GkV9jvYtsi
x+l8Lr73qJZqJPwq+rWLjkdPEU4qbjOp/5z6brDp7OoyW3R3B5W58vsagmwEUodYAtogW8wufk0+
aLAYD4Y5bdlsAY+e75jZM8P4UZHpOpQu4fxhbl+mZGW4EcGcLOTMANpOh7la09a1lRXh3LiKtkVS
w1ib3HmleBsQbn4HeXBYaGnlPM5+4hYndxLtQy/jGw5jmUmmPOHb8PnCuO+e0RPHNrG3GNck7cKH
FntpP0S64QPGsmyt+0goaxXLib0Ct7AjnMpdXjWbVjXpczaiO9K+Fe7xqsEzaB1rzbKvvuW9uemM
SG4pSvXQHMqnLE/q6xCzSmsxPew63oQb8knpOg6X305T4+NFccWgT9jcMPOvqn+XWdJCtqWaxJLG
MV1YwslyHwYYtnhM5DsC4lu+WwXe65Y0dM9/M/R3XqcjBYlbz8i4R/FwkJVZr9jMTBeeWMNrIUm1
VCTXuKdAPCCjLJ4JfPo7B2rWhviY+xAH9rZNo/Q2Nu2rZ80JyWd3w7f+wcTje8iHvqb/KwKf4rPB
sdkALQ5eIMhsQMLH0SFeORPCFRlfOMr9ensLiulUtMk1qKgJU87CoEBPxLJs/XIIV1yrQEklhAG6
cs9Jv+mqwd9nv0Yb+0GFwyshqtwuhb3xOzpJYoA3BPU3ARin3KNAow/sw9Ivvxaze21C9w8zoOFU
fDlu99OiAnLd9t2zU3K3YC+KTlyLUxoiMcAGi5gbspvIik24OBfpuDtCNy+RjLO1Y3ePXjjeBlEQ
AAK3so9tg6YJ5UM/GnYjJZfrmQLgdTOqx0V1GHlJaawyGsqgsLKssqO8vImESc+P5nqbhyVz8X4Q
9bwjVKE2xOi7vQx/9QS3r3VRT2j6hoBa6vsHs8kPmJc29DpL8LKZZtewXo1aCzmmwOhXwxEa8u4n
s12xm+1u3vHHxas+s8M9+ZuSND0sVd8GDeLK8hQ/GooEgTsMFpnottpVNgeOYPFSsUE6GX4TnsnG
YpNcomY9lLE6Zz7nCYimqxDkPNQSgcLOv+B/kDhyD2U+e8dcuj9KA/GZgZS3n32sJTZzj6i5Ky8p
6SJ469ASBiTjYTmEBckhofo7bFgElMXayVG+98AswlbftGbz2utDrIu6H52JDbFKGpOW4fgtCn/L
AI8JOysu7TD3W5qAuLX7H6mYn+eIiPaUs70cfcD9KAybgbe3jYK2IhyZE/UzV4FazgqXWmfk177x
dn3JQ9oF3iP6ZuEFEsHHrsAMg4/OYgY6f3JWFe/ouIK4YEx7b2LTR5fUJWtpw0tc7DYTXZ+5YxsX
K3gG5QeOqWL+YTS5cK2FlQNTwKPKDmYPi7+TE5a7CKLr3YzJU5RxVoEBIQDq0mkUx7laB3FGfLJm
3ghc6LtLRiSZ5fO6bwqyGsuyCUcKUgKjvVpzemW1BZQrlw+eYzlwq0nW5iFPXzNNuzOiPd0rVhHd
g3IyYQ0/ybixHmXhc92K6qdkKl9EWP6cuL1dQjqzNpgbXpbOVDvVkfaWgf/RGDhIbLsCrhJSVrYU
bCqrHBv/bB1MXp4bxY16K3PzWLUTfXtSrAHiADqs1FG/1EnxZwcV8WUmxWvDPrOAUwaLS6xePrPT
+s1tmfVULNVzhLvMryTAIsutbp5/4pEYnI1GvGGKavfEyJ7aCs9lGHDprO1x2SxDiBcMUrb97xyd
13KsSBZFv4gITOJeCyhfkkpeeiGkKwkPiU3g63tVP0zPRM81kgoyj9l7bfbXp97orUOb61un8y5d
2/KkyvV7BWcWFJLgBv56w2peSNniORn6Fi1wEtQxRV2NHJFbpBp3tfrjrS8PNbTZkH3/pjRXos7J
PfIW92mti38pNvSbMG7hXit+/EL2j6a5fLGE1V8KR2u2MeDxo8MG/k7wzYYZoLEo7TBjcZl+lSms
fUMXKHYkIpERwFuKZhX8ZPNQZPFyn4g33EBwfaVBF6GKmELdwF7i3gifeje8d1b7SIny0PX+vC9z
b7raity+bgFLOK+wR5Ku2Fs+O5p58cimWq2gzBXnYH1dOjp0L8ueFCs3NphQekfovqlmsq/pivxU
KIAZDyn8572VdU9NM1+Ag5RI1NatXbguM5QJ4c0KzJhfE61ZmW+mUXz0mqh/mSNGIOa8k4FVKOrn
/EUt5Kttsoi/jkpmJKe3ME28SyUV+FrMbciEd9MxQNQN0pyFr9vbrs5gb5fmK1v2rc7IK2JbSCZX
kXIb9u59oZGuqYpbrIQmV1gXEL01yw+YCD4njLSDpjKcy2w0wQx1iqhlIDC9ZIoyEh+VARBL/Ors
lQJDriFD8lvaUGe2t5mr5HXpyADAg874oeji7UTst4yPTYMd3/fby1S47wDpdxmk7xWRqEzqexRR
6B3HR4NCsKDtmhNWmeV+BroWjO0DYjeu+WmrrTq+EhyPQvgc3O3MRIssYkb2mg2YqjLzfdOmFiSr
4rQsPZmRD97Ia8FvoWKpfimQgFT4GhbD7EQGGKPnkZ6DD0XnsWqGB2kSGyuc6qvIimf6aNAmMdVB
010y7vamwSnvrTBEKPDh1BPLJWNnx/99k0en4J7tvVPUH7ycocYUbQd9ItBMJOg4BB0Ods8Q96JH
ekbRjJg1I9I6sfwkmh3OaR+Rt0m/B01ozmzcMPCtKtRlum1urJkL6bYSmN3xhZ/xPS0t4RAZJbO5
pNynmndZWDbMi3hGpxw0MySTRmFpdSZQYaJ+1Sr92WgA5bnDyUT3Zpl+Hd7SSbiGxg9X136ISfh1
uu40ewNn0IfwOIKLXr33DjABss85gcYEj5z4VuZr7xiHGETSZq2OAx5XOKlD6WKqgtXLhp5laCVI
0AV9s/Np+nNzk3rjIxhBYzDQ/wxdhGrvWk1o1fBgB+y4mMQx+fzr9QX3le0GXvMqyLeBvfg2Sedk
WUTBu3SEpPrqcOK6574cdoOQp37oHhxheTc+/U0Og5KO+4TuvExpILh1W6P5gQeA21yZR8JiGHvc
RGoUqGMfLrW6Bx9yB4ej2wupolLX7+I0e21bhr8ee60NubHERLbdRuiM+Kdyfio88S+XBh2Pfx4G
+ZYzmOWZOLudfxrNDr118SM8LKtNK69EsL+5KRyvdnpgkfvbtu2Fq+cPJUkWkIeHpuAsV0KRIGZs
bbq5HU8h85M6orkuNpZPjpsOCM+GDXFXzeMe7MurnhCeIzVWywuETcaT5OXE7qdvx2ZY6etjVxTJ
Ke6cIJYJKSC4jKN5BAfWrFgDAIZNG8s23sci/i3RR2x6e/K3RuPaEBv1TTMM3VanKG1mD0wCsLQa
GAJDqUtm8zhZ7QSkb+pOmvvRDyO6DRdNadoCTnHjlXU2QTZl5XyOivLF9vJD75kkgxI5jyqfY1Jq
Wz/X2mjp0f2gWmOokaEUWbDp47LkZ97boZkX0U2eiaWf7Ubuv49DJyLNQbxReHoV4biatp5HlEY8
eHlUODKOAIU85lV76OvirRkYrSKBraKZvsPQLCC3PUENAk3ZNiEaklkYbIh8cM5+RclhuiDcMa6c
tTERRymlvjNGmMcwD1nB9cXRI60RG0gJOCnWw7lMxLaZrPGo1vXQxkbPfGqZLzgiwrlvTpbWVx91
sT4tMO9zPQaeQyhTHaNy1YSGj87XKBUr29pYX5rhQiB3YkZJCI2R5KkjZ9a7bx1QeBtRIoE0Sb34
tchQHSoaQ/sNUJKPDoIUl1GfT1DWX0WHMrBreCEbUL4z1njgd4EVZ+Fq4CIh2VBC3K380Biz4sRo
5241hLWX8cyYwQHJPtb2ZwOzKesa9aWYCbuCc9Sep81ozFm4qG+TGIrOWb7rmTh6oRWYWTQzyDpJ
9xCvVaQ08WtP3h4t3rpgAekAnodk5hG1YrkmLZx8yvzkp4GV+oCo6D6dBUXWXCBsrkpjK+XtOEX2
tKtNJiPpkLbg5cYNOSHJK0SRv6maT7T1aIJyZGiLYGpYeE0YT3yhkgJgWyyS8gIvNxru8ogBL3/w
muzLrardKGEPaRYdOOCup3Uw9R1L1hbgo7GxlddxKaVLZIC1Mafm2ekA/zW6VwChht4cI5DB4FOG
aVq/x7dOxxKev4m75Zcb4o5BElKtHGHoOrYVFkmOBYoFQ1PMF3k6g4mIPQCbRaQJ8ieJ4PSOq87g
M9O8CJVzFvZup+9aRV1qrG2Gw7i/H4rRQlobIqWVdyrpvhPEqjSU6f0AMd8pvNdCXRmj6ooRNYM1
FaGJPTiZex46QJaONRvogMRXyWZnk1N87O25O2atkg9ITP8gorzXZY7Jw8fxKSQVkE42GqybYvuP
ZqE9Dz7zY6lvy6pIufAXjqnBmPddWx97Q67YaWpx7HGhz6Lu7ywHMmtrbLOUOn92ka17HMOA7KoP
Sm/nWC59i1fGpZcqay5tPElIbzt+NnF/KWtoFT19Pnjwyo8y2AZFVQ93KQaHZa3Lp7hpuMgsVK0z
Scibdq13UwENwk29Pwd56mh6r34m/cNI4XgYZfdAw/mAl47UNTG3OwpyyaSkV+LeZNPz4Lp0MMSE
EF1NfCcFqyBnMq/++aPMT1Xjg9nU/KNLlcdwbXgsYvippWZRLzjwTwhS9oZ/WV86pzUGlpiN8GmN
WOgB+GGAX4SkNjGRmj5ktWhZ01dbNma0VMtPnbMIbDjLj0hQ8aRoaRaBN3myWsUv52IBq6t+9ZRV
hWNaDmYRmgCb+iVmLkU8Ecs7u8spF9oIyafY1StNJ/APF/L/rIJW3ZbAt31YO6A3x4MyHTNorYGB
loLasFivXq0o7WHx3iKrIxK+i6jXiVdGyH8psf1Fq0pZ0TEzGoYqhs1PNpzNjgWOTBMhrcCN4aJX
NqYWYorobZ4o8FdOjIZe/1oFbywInBwWyYVo45XVEDgjOVBuQpoRVprtacWYZqLIDEcDvE2FClEv
grxMhnPsuwyVESQgI3bPEyYhhLITMXkETeXSJdXV1Z+nqtEPY1eh1gAL1aSm8WLhYQDt8ufOo32H
WeQ6NRMbbUN/9Z3CJ8AJ87NbojVcZ2jS7RBUZfeer/ICMD9/mcHCoYEcn7osj49GSarERMBAqo3a
a15ThQ9o14KBm/LdgVEEei6/Gkg5dpom2kcH9ftJ2PYLsmvq8fUNONDZRRQoZvlDdj2vlX1dJqzk
I5Dowr6zKRECXVhX/vuip1DLFo+5QD3kYGg9smA0ONn80Jum6UOTqe6M7NVu/QcV77RJvGv5ssth
lQaT374LMdwgXt5PWnX5pnbUsdPgjk62C3A3ptTVvGdoQe9Z9hOPzVeW/AGKq3c0GWfRuXfasrwr
7OqxX2+yBJ0GH/6bafuPuS9APy3k3GY0mZZx9Sbj2KXtSa9HpA+dh9u5kadMXzeplf15q3xH8c4e
qfzr1vQPvOFfzC53Ay35o+8pi913I3d2f5nOyNbmV5N46IV5p/8Z+XzQ5wJ93fLlS+cAYQVVkeHd
0QA9K709d755MHFy9sP8NH+S7wNzFIHeRnUPJkratUCj3JQfFjvyzWLeMGce9wn/1u+zf8JTD/CA
wcKjmJg8zBfdEqnY34qlNk+aD84vQf9/afQ6BfPCjEm7Y1NlfrPlvbCFEK8khPwtAzoQP6c2gq4E
+0TZhEjK+S7TcmQD7YKpL2HnicYHubV2KU07/5zoi4M4TpxQb29RxrXb3eeGY5wNgklqw6n5VxnJ
Iuh675lQDP6CsUx56wlB5GHO2u+8yAnr0+wHtX7YfatHa7404Zihd5CqGQ6zUQNPEtmTBPPG1g8s
YGkSqNUKWV6SDPtp4hvfRLItqA2L/K5PprPLbOlsGsaZIMv+2bjl7xlkBwWDzPownzEergCPFRvL
jakVWliMgx5BIxZbJ/G+EpOAv8SAG+Cwei9EgploZMaAMBQyLLHORJYVCJdz+4h5mdzGAr4w/t8B
HmxYCESuiAh2RszifWlmiW1jQt08eferEsludIhtqXh7w7Yn4481asJkJOwcb92XDe6MzJcsHalC
5YJtLjbnoz58giz51xHXjU9iyE/NBEauyoCuMzh8nHLxmqgLsPLuKAvUF+bAx+XL9FC5PV8W53eI
FRyvnx5veVz1C0arODKSFlB1GkB9sb5a40ZdhTE1+f1uIoOAKfBKqVex8BEVRoTYojNtS/ZuFSdX
4Lj2ZXAqJO0wq3EP5XuHOIoknzNMaX+MaXHrpEA9zRU6ViZHFkC3LkUl71mFeRnVus4qxb73co6R
PMGqOtInT6QtxNn8QfA7GqHFS0+FLvqtZp79m9IFJ9D6kEn9ibsGAU2tacBG0Ao4VecelKtcAg9d
wWurYEMhnh5dmsnYEQ9ILobTBLBs287Zvq0Z1fvGSjI0jdzBXGXLWA1uI8mxHPadUYXmYue3jLb4
Dp0CgXKbPuuHIO399cOsqaSE4Q13FBP1YTbpBW3ygP4vVUrfIeUzRaAvFsuFCMVyNsViB0mUUthu
9M95YAw+TuvvlC/XYSqOBdsHCGlD+tx7E4r3zsUCQbTfmo8SItmCjIQUhknZWdAmzveo+P1ddyvW
MvQPt3+szsy6sbxmi/fip+UjhR+zD3xyCqlcwPrqRdnpQoIWOSejFy4jBRnlsp3jki/bZAxIOSHz
bHXvnQQ4CYD/pzieKZQKchcLhnHTqM0fTBPoN/gDfddVqH388WlpbeTJdZgz5/xwbkqJRfyVNK6u
CcttMj6hojuvyrHYCVoHze4hqPjpLxesNaJC6Fr3r4mRFBPFdCN/vxOD+phD+Am6qfmpe5hdsvV5
71W9mXDpbPziiXQghmorGT7K3q6dZeyJCgLYnHZXbrT+MhN2fUt5bvAyJpeJNeNRjMN7JQn/0m6C
QteTz1Kk5RYvWcd0BZ7pIH8T7OVg/G4J9JTcOLseCs0z71MtO5kl8ogxG+aoAXQEJR2KiversUol
hSLn1mIvX3lYZxFesbxEg5Q3I9db9Z3M7nUmZ2qD6wNuUnm0tQXIUW7DDZ6uk+xPhhO/m9NcQbJJ
9zwxHuYW/NFcV2xrbXEFTH0UlJhsRjCmQHEKZbnUwbAkVlgN/l2buSejWm6WYXaIXAgYag3WUOjV
XJNF8WzDQWXtOwSaW93bo2BJkrssHpYjl0CTb9L0t06HnbTAvlkpjxA7E5K0YvBMAZpsMnGxCItV
a8JVauQf9o1AvqPRKjnlvNFGhwQIvQ08RsY0KoW5JW7rPc5Jp5cJHTsMnXu9jyW3a5dtpeIdks30
BU5vbuVbKk0UjLa1JRcVqywTd654XwRdh6K9cNhO2SVJdnzZaNbrK/kW/9p8eoWDpdQAdZvoyN2q
OF94/CgBFkQUnTF9tka+RDHpLBvycFxqXgRcOfeWZjYcRV179SuC+AQ5OfjPxJ+VMhFEyEh92Gmo
nG4+0dq8q7P3CctLZ4DsbJ+kWlZKR0YPOS1hNWrYEcoH7WgvVRSP9MQGT9BGaMaXqzdvlvzCAAjm
DYJSB3YrIPwxgIbK0mp6z+1Jx1GGhEKXzjbFmWIOyYdxUWglY9nxERv1k7J0tjSNhdZy6A5qMZ4I
+nlHGadCW/6NBUi3oev7iN3dFTuatzEAFEeZzc2S4V8xC/dJ6vnHALot8HcIaNhKye5vUPKP1NQk
mNF0DOR1hbCyWkwu4lX19oqDeZSRziAIgDOdnGXJXbnoBHCwi+kGUmgz55OF3J/FYgLeOjuGxHW/
E7diU6bflet0HG2cgRJ3djCzaWZkQcOwrk8dRox+avDZd+33mjLbILiFGp+dXO2wwCX5hxWXxOJj
6v6pz41/2uq/9/S7K9S+jZ8grpzG4hHvwnuD24gRFFKMBcuK/kTutMNQ0icHItXezCV/xlo3WPic
GDAg5HWSLyV5a8ZpOTjFc9HM78hrzS3PW1jE4NXU2nEATyQnIsYAbxHt545CcVwdQMGO886WN2c+
fM8XGmokD2CjJtIrkf+WxCsiD0NOsUTI2LjknRot89xDM6m3xTBOJ39aoDewiSPvrooHcR7S/kOh
113s9Y7Xo9mk+P4wLghUgSxjoD27w1uf8iibp34x1m8+S+x62XA39vZ3xUz1kOW4uNcBe3s2WOGE
rDtk3UPwlWCrRAK5Xbp3DKbpztvJv++R4Basw82qWa51zFYSrxUKmPiwrAnMohKzWFxegMaBindq
3sj5quk3Az8R1103w38dHwsHYm6X21E9LcmDq8CUZXDHCvnHIN7aKMYBZ9S8QO9AOq5GFRTN0G7x
MhNsi0aoiLPLaHt/c9oHKvWvmlpYV8ryAe8zy3i3QQfmmWQ8TeUnbjEm9RTIg5ESkley9lpvGk/r
oVDri0rIqzPNZ8tr8nBk/L9O+YqJCl8gOoYjKInI0koIiUM5gco1/ynUPGXiJNd5jcNCdmSUJuM1
152HcqgQdiFrKIixWOXEDZlBUpSWYNZUHnvRQ9Bmx4GE1OCNsoOY4vNcAZTr/lJJM1Xg34ow61lU
HOm+GqeAHJ31mBLXO2bZFd3X12xP96Ii+YRFo8nMYWMOFVqDBErczNHCficidCCh7EI8ggcv+Zms
5qdv+xz6cvrjDvKEHo8YG1F8eJ33rDpOfm0p7ttMLScMhEiboOO4OTLpel9YBISwn3k0VrZv9pyd
ExxCG4rOhRofIZKdgGxiLOrofkPZeUMS8mLb6CMFlPgDLMi3GTxDSigemauLCZjQxkWriACHblPC
rjJJ2dX+5f74f8+Tw6xGAValhM9Bbwl5k35TVIQMyu+TZdJYlOt7XEGfLfTTAjjrVjConZbioVFg
GNBpbnMY//xoFBJZBvVRYb3Gw7xTI4qd3mkZZfU5RGPF9hnozlk344Pu1u9pImDPVZakoKjCNfYB
ysGxmCb/fSqilXsfC4W97uR8xDLLJyeskEgwJ8SF+Sbwk7FyvayZbwUeXDDaQdAlS3wL2hn/vLqA
KtKCQmMBE9R+dex7g5irzMd5HH8i2ekRW8AcEvcwHOGeDM29b4dV5zzgWGUL7Y4X2SL1BNZG5zAM
z8WITKCTJj7EFx/Hv+cDHRqSV6vw52NVWm6Y9IjAk6qr72OVP1DnAmhcZ+tN9GzvWNh3sst2aLlQ
LOjERnatfMyseLl49hCNVd9/1aSGhrkDf9fjqIFk1y3bqmW/Wjcmy2whzQ2mZ3jRonZPrrfMIWUH
2/mbrsV1mLsWMZR8Mp1HcMhqX68WRDUnPSbDTJ+eksIadwXLb+Itg7FpTORyXLnCdI4tOBoEpaBJ
dKtWJ9GL194mrcvzZ+PJ6j51suYfkZwDH+p0bo2E4Ar2KWh/ZUp4c+PuHWPd9Rak675ezdOYzekp
npIzhIYSutOlaYpjhhCCiEfkmCiNBEGJ+N+TvknOTKM+kfisJJ3RMNpGQ1x6I24pzzfWEy5a4Hnm
AVcRHVYlMb8ZsAXURCRxNXf5eSDpNMjIQQx1nTJl0cRHN5CimPXzUx8b8KalnB7XnBrV8+ao8/lf
SWk7ZzSYtO9mWmwXFok75hz9PnU644l2gYq8/isUM4WVBrnPJHBk17gqOCAHY5QwILX6DB6rOfAB
pZdKNjy0enJcq/HRgpe4x0f0jNcfOSY4PNwvyAnwEGSnxpYXz1e0YPg7NhoDza00Cj+K3wvvaUiJ
M0INoVhac2mOoW8vvAojhmkO761TP9VL7TPDo/pemWQn6JBr+gzfmt/szkLOFlLC3rlx9WHNdGfr
MPx5FiIe/a+M02M3YgqYXV6WlPt2J/36gm4IjbKwQJxjrujLlLyJI48ni4+MHmNG5g/IeXyn/wyA
N1NRtt0FT+WfY3mwmmYa0oQL0J1LpH2meOnFmdCErdtTp9mFjw5G6d89lxTpDeZdhhYVN8Sm91zi
ld2PaUVclDUYPXrj6PRrzjJnPBVeTsyRKJZNXI6RrerPJqD3YWIUDTaGn/g1n9MjZKF3rxhstHJc
kEYTev+S3rtYTXwohzWcDQwXxkqAp7+VjfzVJWMI2VnsQLNiNy7CCGqb9GtvBD0EQ3ADQ+nmdb9F
qBT+YUh4TouS7cBgOGxZey1XoV+t3J600sGsEQNhdyPsQ3LqGBj2v3N1C0+fEkHHoqooGhLhXEaj
1XcqLX9YdBGGA226YoDjW0ffHokmGnPGlxkw7t6LL10WYx8jOd6tJhNvqPC2vG1L1JIU07eZ8Zw/
0x15+z5DnpexaQwJXHw25cjC1ciRlxjJkdlmGhadhLfrmWjgpD3CYtOeia9LzgDlEPetnHNZXjh7
u6BwSWjybU+Xb8W0EoE0e2+tbv84N63FYKfdwV1E1HXYPPIOwcUgflwpnQ/bWCVrfFTPMqHEqHz3
wxu08mi6BJGNZN8iwbPu59n90YWeAsmQ/xovVQ+FV/ymyZTsQHgimtQLdYKx0bbZlRnPrhh846Kl
icGGZkCASgAXPG3jLVtulcFJzHV+R9xZfae0XrsgssYc08JOZOukyxOz3PzSOknHa5nxBuVDNDnO
cS18uZfCeuTbpSvrmPg3rjpnhOMGTj+9W4w5e624zrb+ogqL0RI5VjwHnCSIKw52M4dLeed67r6q
k5epvu+XeJtLRavW33Ly5t2g48BIXRRpHvwpBxgJtNH4JYkpuFPKwaC4aVjt8gjOhILM45GanQeD
lQqbEt5s2z2hwwzsBfhtRaBGojC0tMp/SxC0DY3xj4qKbBTNfxoQ/AczAyYu8uxkNN0UzX56UdNg
72tJYzquU3F1M3/P0vFxTZLPom1Txgoo6Ra8KamGrakBEe/k7V9iTDgBXJY2LU4nNik4PtjPipoo
HpVeppagSQN94N5tmzuzQoeOc+NUXg0vrhl8Y/8oSeatZg07WLbmoW2At6Edtfz41XZsL4z9tg4o
xDzmZIGl44owmkrbtq13MrGKM6lxJQJQrA960E52C86uedNiDwceSS+AZlANU+IGg/a7xAM/Otx3
HBjIV9pyOHgZWTuI2ipRY6cfbv+Y2D/3KV8OLsFA0Dfd+PANYx+0Ps5UcankXqCUL3c3t140zGhS
bb/+6pWEuV0jVkrIf9/IoXtJ175hi2bvXKBiEFjHZDup8kMZVBt1y3fJMOLTJcVwlivc4dXdQlo7
ybgJl859NpcGo1FpPCwOZdSAQ4HEaje/g4YAsUOkzm5Myu9s+cHe0sAUpC5UIyA59rVrah+GiryX
shC/xthdMNaRmkmaESKl5FFTibdvjfY4zegqM5J8esGUzx94yBqAL6l5dUWFCDCWEecYZSpQFe6L
Ff1qstxPOEw29HQNcCpqSXaOu3aUH47BE0d59mvP9qcQinKiSF5QRCGYwndIoh/iYbBc1MbyePsP
+xVsUA7rzI6NYaMQxCYXDyrPJtboHka+BvYWGmFzd9BjvQ2n5RAiDYRP7Xigysnv7ZYW2Y4hyPCY
6zPFMu2ke9NaCveRDuSr9Pj9SaVCKkhm6lQrzYC+Cz5K6BGPt01RvZbKWdHyP+ljfcQScwK08jUK
7W68zSG9I8kYiMFnaz+alU6K5Hg1aFOZHN7bvdjzVgWLI7YG19fABdhrZIXwzcNHiWcRNehSQADD
53Wxyb/Gk0kdJlip6Bp5h1lp7ov8aK/1v8WO8wsJN/mFAQU3K+YIwoMerP42MCT8RMSAz/EpLqE1
4t+sFySpAzltLGD0kb5puQ3RcNgPBY9V3B50XeRcpdQiRNaOo/M2zH7E5ncrHTz8VHH7RSBvrhH5
It67ldTmI3pOa6P33BUulWGW7WyR6IjYsk/ENMBwRhqwkgzzfIZzP5pW5KD+2pAGZgzdGuT6UoWZ
d0BDwcTfu2LQJoYWppPW94gcPeDwdUojXj8B+/1xWxZ+TXe1EmLvBrdFL9Z8ZrMPfczSkW3WjCUI
k0UuDi0sJiJVtq0ZzjKnCiqVCr3e/LYafngN4QSxEZNADvKQsONgmHhSgJHxuLfnspNvZqIebZ0r
Ze6yTeLrV6/pnmBdBGa1PhoN48mMHcrQ0tcZEq2uXj67k4X/rgTi2Fd6pCtJeh2KEQZ1TVQSU7UZ
WnmY8t7bodNPN4OTIv0XyfCokUqyIYlk3U8ti8OlLeF2eETwGvzpnlsh8Jj01x7CoSrNn4FieKtZ
N1Na0j83XfyWtuYRY9+x7pwzbSH0m2YT1zV5d84xU+ZTwdI8TyQNWfnqUJ5Y8TuAov5QtiuVVYkG
hVzGkkYmyPTpucU1mS7pY1olnwv4xA3b3Ud04M+WD11azD9xPUaZAbZjEn6IgpYVkjYdDVaRcWIx
C1Tc5eZ6RVr0XZZDJJn48L6Di+qw3jhMCKv15uWFjWlWhU1k2/jg82nv2IzTT+m9D0hxdY+sYU+Y
oIrjaKkcGCZDExMIXujAzg7ddsm3Y6tnOw26f9RqznFIActkDexix/4kttI9Oi56YAY93Auyooie
EJbUy3weFPpwmFPl1gBTDNCDhDkak3D+bEV6lQOqORgtntZe20TfxfBZY4vM5bjsfvG34EnR5sDU
Bz7nhlnX3Ha7SkomkO5ysMvyZSK0C4qLtTw18T0+pxJRkFYFZowSazEYiZ0W8uC2fsuEtVqJGxu5
s0iXI0W+wfDWAPkmhgjyibv1hWHSfTU+LnDtZQZZuqnNz7zXHtvKfMtdnoS8nBF8cNr6owrXmfUW
4cOr4VaRo5qUlCH7I/OZ980ZSsI8LRj1k0bg3jDRLEiY1uUcQX0XmnbqHiSkZ4y1uF30LuypKIM2
p0pLi+lN3urtQSqk0rTVNgNYZGRxfBG8XG0nx2OBFmw7Eluk58RlLVO8N3X3KbbTAyGpRjAwwS0M
u4sS7RinIy3JxMtX4TTDAtieV8gCxyVVBw+aXVPF8t5C67lLV850Pz0aIgFrjnIjZEJ4aYfWj/QF
hbRX0OgrZkj7xvFvV0GJOXKJd4RzMR/wszxSVmOx8EqHg3A7CpPbydNgJbHobqQtzJ1XV82u0619
UULYlMz3IiSSv9UzS3/9yjD4npdFO6csYI1hMA6GhlJODoJ0w3T5x4mXn1WivhZwWNtUdfO2k1YR
dZpC41cr/ei2yD6rxDzUKIr2qmMQZROL5GvqAVmH44oFUafJjBsCzl62kxZllbVss6kh0jphNikM
kDP14KznasTrfHsu0AlORwilHNRu/afIhIBOnFwGE3RBBh/XbR3jRP/01tY9przyn99jMiQE5Ekb
9V/N9sSWo/0bmi1OU8bpJpyUXYbYOGyQNYXnxE3VVQo7GBOiZ1MYPqMNBkHOjIMXVLw58mYONkb3
OLY6jJw4z/qECfAoXT3AwXwcZ5eE4NU4qKG7Nxg7HZzVe0myeZtrVbwzOgd8mzije1d3OV2bDxUh
plrJ4nj9GEy2Rna3Nli0oAXPmf7UU+iE6NOZl1DAbypiMcfmfompgxVxwgGln4c40rkDj8QMeuzf
HWf61tPhiepf33f1kzSriMFHBZ2GBUSKdMCsFNT2GCvXaMZjgCwc8mV81u3pBVXNcM+f+ViIwKW6
gSW5gdSIQDZL0KDNa0s0LY4r3oyNpZhL+EaLoEWnOJwpl7T86tnWi7OyhbCtOZgnMG5fi979WMb6
bt3ScrK22TtQX6HdWF+MJ9Cnt8CVb4qQVCxfRNJOJyKGWeOia4mY/RJorDFnSbNnu+J7HWfvdUXF
w1NuPng+CnnVXsXN3I6YEKKtI1ta4/hn9fnk7eaX5UMXtcnduKLI8uHmhnJF+c56847KHeUf/F0a
ams6gEl2Nq4DbTn5nKz8i7CKGuU60Dri6jZWOdTHxTA/bW+2eNpY+tZ5RqAfQQ87Ry2Pdq7yO23d
9hDvgiVZ/SAxoU2SPLgGGVcqUUj8vYvmnsoEeZxhJKExZSwyXf1m/Rr4QXJ3EzRtIkCUM9C4XrEU
GZm/BRif3ReuuimAt4aSCUpWjXngQGgRswTJ4ZbbizjhIYUP0CRXMQPL4Ly6mxm8ky+PUsde2ksi
C29PeiFqHU//xK7U3uclQKViFt8Ju3u77a+dVx5I/10uzUQMhslAXykirWdn/Gvap0UH64fYgGD3
4+o4/9QqG0or7xertAhNZ3zTx/KhLYaPGq70gAjxaiidFwIF0Syj0czIfHb8b9v2PtuldpEp8SSy
X085qqnqWNIJvPv9HVzAXt6UGR6I33r8JMAmzmz3ri7JWTCBlcO4+HaRpbGDc+hXwBCOJM6lKMYB
HvQxvmOtFo8itvKwXLhnipxlLUFz5r6hkXaVEX9ZCzAxjkEumds0xpFP/1F2ZruRJGl2fhVB9z4y
M9+FQV/EvpIR3CtvHGQm6ftqvj+9Pi8NNOqBMBgBjewiKjOLjAg3+5dzvoOX4DyRx9sQYrWC6wxn
jNXJfvA00rMKQmzRqO9UsJ3RNm7MvJ+hI7Nzj1JGAD2SBzaDiFA907nLtMnxnPf6tcztmy51fuoc
O7pCMEPUECbPmdmRlloMxgFperPs1DWrtGnaxF0Is9IicItt7biLE2fxm0y/TVdaZz0UP+U8qFuI
6HJv0juuDe6lmJKcOARy4svss1cJ1ivpRSvRYi6ieNx5WKWA4JI8E1sABf1b2tOApVWbbSf115T3
R9i+kpV45fJ2xuR92Dtton13mqrflsI5WC5hKU361FYuQVmehCNqOvt6NE5iJB25S/CPY4PiW5kD
dBqM3OxQfhFX0m7HkpSlwo+XOdCHytzxirlNFRg7aDanLXlMlXNP4/JWxoQBmoqAaT+r9o6PLHZy
tU1op1wPoAWomN1b7OCpkKZ7bZi4uDHGOW6GlReZ5dlJisfIqvRlHLL0WdXjXx2+4aFUsGY2bRJC
pklcvQiisk2CaGBk57MKLS2Os/TehjG/SxeR65i8mz1u0XTcTnAns64FJhK4u8JWcm+p9tGIih+f
XmzHgG9S1jlPSgFOwoTUN+gPAlRhanTWxVzgxNQAagsep10PTfskRd8dm8cxDucHty2sh3CQYu/i
/pp668C0kl3GiNuoT0k2xt6xTsZquKHwzld8ShZed4KryK+BYeevnape0rDN70QkbvNQ90uSKzXM
HP2xLZtnBwHefrJ8C6UhEys/og0qcfI+9BLjLzJjpDJy2vdyDO8EgjHSYqvk5AFmtbCLL2WsgO8K
SR0XqRQecIjoKC8e/v0X7YS3kfZo79Zds29cI7tEgyDXBwXQOeNA6zs7vZiVv42CNPhFrO8msdxn
2wadFuRGd7bmiKiygmmtQ+i2yuUjNrDqRk4bPiv6+/ARCYX3zoXLrJE4FyCGyfiQ24u/rPWbbTa0
XLu00KdIGd8M6IDLo0s8hnFxN4gWPfWK3bNfh/dWqeQr0jhVkv7m1DjZ2978s/DPYjA4uS2rY/Ar
JPk86cojzWx1dVw0fLZtneGt4aYv1XeJNXrXOSjpeP+8Ox4tFcjHv83b6ME7YhmMu1y42hbPwdqm
891BbxzX4E/ds+oFEVhjCdyt7uZtPFEFJmXw2Wdz8RBOxc03fGYbWUlQXIwdtLaJX7AA90bCGE7+
wDqQXUW6oyrgpCy0jQMvqXYCpgoWcZCTQSavMH6BpQeFt5NTKblVhPvgh+0eB/tej87e5V74E2He
bOb8oJ2sQs0e6HMwYZFHOvzAqqM9WImLCa7La1jdhr8uC7QFVTQHeGBHfURgx8GHbx5X/7IA9Bz3
qLBOCOju+7ZRAbhHeuXBCJw/s/mCxH+jOS3Owkm6vdmxtOv7kMmXZ0BgT9RXWbjhR2mHeNvzQDwm
1vwrNLS7c7I+OE0WhwqP6y4NUoQMSyfoC3NjhSi9SbTMkDuwl/Krc11kHTkUbn2cs8XPwnxkT8iL
SgzCjOFB9zZkBE8HuynlpFdRdAhH+uuht681x/V1GXJt+pSsWsT2iIe1Ml9F6eX4CvmSvgQKxZx1
h0BM/iYylb4vUUrZpk7RGKYkx94kN8W2L7y1ngbnUtPQwExfl0kPJavAbxfV+iBYdr4mY/stposz
Izju1dydq6nHLZXPl0jZ5oFQTqL6OF6RkKzbaPpGaWyeHdf51uRXEQ9w450+9SlaKabM6QG1frNL
bQUGi4eOI0VdTdjOa13/YYBeE2wUg/EOk03VEwDgjgUJY12c7XNKb2xlAgszCmdWavmum/xsZ3uL
UagQdxFHjPWYaEPYiPcKsUxE7mWn28ex8uN9PGCtmIc4uHWy3GUOsvTIxRk3t6sSuFaNjvu509m9
lxwgWd27Jx0bD1lq3nUX8Tw6LdBMMX+EHaclJgioTfmmt7NkS1wRj1nx8PcLyZnC9M8NaegQjDVR
H17jJDq6djeeK+YWshCwubyMk2rygpPS80sztrvWZ36b2PZ0yFv9GUbDW9wa9VPFUH+dyAORaebd
YxF9iLSGg4CCaGbB+1oOEKA8nhYGI3ZzlFgfj2wNunXeNOpkuAW1pewIgy/yPx5jnHgI1I3FLbfI
INIdGt5qW8WxRc+jD4G06kM5oD3J4rZeD6kFdCL19rgZrb2yPEkI86kJZvu5b9ricarlPYZ+yjiA
CAvPP5hIrdjOTwGuI2Jz00XAbEcbWDG/q3ogLZJ5qHDitWs3ZChMc7KLHFyOTQ62tzXsJ4M0sfXg
0NdVDlUnI7NCNRUyXaosp2y3AUEki5ptBRDgtUItt5UDwBwnfgzK6B0M2Liap5yoEbO+EAMb3htd
/ng2aq9Iq3abeWEHqW1vkXJ1boa4vVQIJhDZoZhEjh8fGkLU08Kvt0lWvHq5xuvfukDERtwa2lvn
QnbYhRF7qDoF6I17fTOjNV/Luv3J3Tr7NQpSS50td/14mcwT5mm9YxAcbvLYT0hg6t3FyRRBoR3e
bBWgp9AtWCONa8RJXOtSTEZ2RCvz1mjL/XA8VjRW3VDFLF+66m2AgPUex1qdh8ZZyE6/ozQbL2as
17PiHk2hUkWw4g32QscZbINIEXs8F3QnKAy9Fqdwf0eWegzhDq7IxX33CWnZmI18QuryqsmSX9uq
+CsV82sIhVrlxvSQmd7Glo+hFo8hJJdAOHrFlDIDnJP9KbqcetjOOsYixRuK1mvj4WIS5rTpJ9Ht
Wa2unWpqt25IYBWoHwwwLeLWxryU86Fx7WOEeX7r9sBv/JhK55hPLierZJqg57zaNWUZASq5Rh6M
I5IzfkzdHYt+uHtB8FfnNTZzY/VaJMMv07DJr2VEmIeLKEB9pKl9CRmKr0wdFzvm+J6Fm51bPATW
wMZ8WOIy+cCV/R1HyB9+U4/ykKLbRKm8YhTDd20k8dExvrzCYuSLuwFSVkhriLCFaZG2LBB2bZ9t
7KbCJcV4MUrdl9LpDMBS9osVz2RW10T6LhwE8GAIqR6jAdjPJIjdhj/Fxagqwu0VmBlMuUtOXHnu
XaYUXiX3FNz4FUeRHwn9yakHS33KBXksLFk32kLzM3UPS3wwiFs08RNwjMYhmIy7BFJQG4FjCuaT
TsyLy8N7MILE2PT89yiP7I4IEkl0TnkRQXS342R+F1B33B7fuhGXLbk3el/3o7XKySzaNjwp+yR/
iYhU3dSeGX0SOdDqAZdVo9Suc523PknFdey6e8UbxwhoXHW9Ygg3YKWm3pwf/YxwCxZh7VFyITF+
XhTWvaWvQpo05zMmVt/tKMgCMiWY5NJ6FhLi1DfmG+dk184xDPObu6Rua3xi3uBGKNC9+WbesN2r
S0wkSD8v+8Y4suH3g/8oGyFP+VwvSQv2uO/Yuq51iSGCa8W5KRRE4HOyVTwm3Xe447igA2/8+LFx
2nJTqLHfg19nYA7MckAaRuAJwIlhIUcPhDasSV8sKZxRlCUG6qSmQR83Tf0IUw5ZhtvWal21zC/c
Mg4PZBPzqAgwTGk3p/u4UcmqEkWxG1M8m75EAIVHa6jrAQehv6aRLV6s0fisc8s4gfjdp37iX7Qc
4sdlF6XmtHpa0jSMjM9xHfi3wmBdHLVe+DQSkw6X0z/oIbwvOceHGgn1kBKjojvBBqFl2xcPY7KN
eVpHwFYsH0Rw8/vWRyoX6kOTOX/hrJYHPn3okfP2RhW32DyY7rUY2mSH2V82xiK7adJdOkcKURCS
1rF1/LtsgwSLY909uRabqcjJLGZT8mx4mBPnHvuPbjLvJdRo1tFBpv4u0IpKrXYf0lG9MoYA191B
I+xxZCWWxhwkqq8kqMTFKVHbF2U+brI8MDbhXIWHvmT/lN11cyfotXoeg/IriE2kqd0XQbxRnw2Q
GHEjSWdLb2M/FnhijT6qj57AtGX26Ghm8Cl9Vc4nBp+v9JHFKQvwfiWCZr76SApVfTY5bWRYvTlt
Il8o8P8ayxDUXWmfVUvbxAwTBBQk2ENpBcx4uqbmoce+lDKMIB3QPpMkoNeGxnhtLcCsLOPGHPR5
9vSp1bl6I9CHxaI99PcqFz/KDbjUhfw1NzXr2zHCDFjbWyc3SQqzzXQfFbBTGVMDvLAn5u4yzI9N
cpttsutHfCxJjPNUO28C1qzZBPTKHlCxwnqvBowJYw7qQEI2YYYhdhFXMO3VRfrBYTDRA8RRtGlS
PGoD1wud9k46LcGXeB4S5keLG/lVKcYBRTEbm5FQ7h71FYzSa1g03MLGYusx4KFABFuV6YtZlDer
kfJYNw7nXmgfvBgARTsN9hayte6nXZqZEANr76Y4zzLmVFPT/TV37raZWEugR8lWMqg+LCiBq3KH
NuTYNmjpUM99YvIUq0jipczjD38UHGBwsFNHeGDRkWZltRleBtpnASI/lOjimgQZo0daUQ/+j2kQ
048uuhjaw/xsJeVWyJdZ2dxF1ZeXc35JeBaUvc50nHJ1j9Eyb6raUVuLWoJBw2pG//pQOc3NFRN+
RRLm+8nuTgVgfmoUMjcyd3ouSkqLXGVbmyAarD1zepqIiiBntsUuk7SYRlOGnl4GnYKqgQYkg6wy
tEvwHMIBk8lz0tb3KbXbh4ZAlIaFcowYXVi/0pJz36mjmzcX/Q4POosfc0TmNiC2TKefPrNIG7F5
zVw9HOwkhhL/JPPMhxDVrrwC/88Si/Y4xPGvroZDUeOUj5UqT2PYIN7UDNLrnrxfoyQaSTGIHUOb
PB2f2eDMRmX2wnKX5DaTKVbMp7JdoLIl5IwJOsWxjsuUO049GKXxQxPYbfE2TRw5qD1GAr+rQFVU
ChklIquCLcc1jbKysa/UQU9xjo66dUFyeVNm/iIG8aVzCXwvY39eZ20FSsWCUMrKYS+rl7rokWdq
ZIZel/RbB9f1SmOR3KMX+ladhyGEjkT1XfNApvKPu5xUMY3l2SmL596VPb00ULesb9Rr33nk9eIZ
WtEzYrzsuvGSVDWLlQBeDZnOXO5+9IzJnHjgEHNyVWGScCl8NqYFwAjPQYSoNESEMKFEpDUx2SgN
6WYo+vhUjsFeqQFibIOEvFmSCAKrcU9mNX9yQJeXsOMXz0lBACd0QsVEt+0F8xlmTLAlEAqyfT9K
Fs8wAhh9uKy6GV+a5Fc/ZjHaibqNisPEQvA+1oqsGuFuEm0hTkF3Q/5JK7cW0jhyHrDEyYJlWjSS
h+iT7oYMdOXUBOqNkXWfJeDbqOb8ywH6R7APJCZ46fq/EqmYRGvgHfhd4VE6xyCnBi+D/kPUcJat
iWEso20cBmyxZ/j220A5wH7H93gEVqVo3Vai9l6KPofY3B4rdiq2WT529S1tkfl5hOrlE1KZMKCQ
rsSHkMO9YbxB8C1DjQ6UyioThECPzZdHcJNLFTlV0RcPMlWQirdODdUAUOwA3mHpcn2+4ZDYq9r3
m7WO7De/hstgkUw4GzQmdssvuKGRKDC/ZosvkC9Cnw10v8NVc8w1cetTczBNca5F8htsQXoK5Ted
kIWCho+SbMxtaKl0JRNmqENKEQNEZB2k5s13P0QYfdkwjzmWsRLkcfxjOsmPapJoDaANeZnhPGQ9
0nI4uffB+TU14RlbwTZDFJSWTXwMGgkPtVllbn7JIGnggYP/n+Q3ou8ObMp6SsOCvdS0OKgd3j+d
kTHmHXD/0Scl5j09Ylj/VvOIkbvxX0Ji2ei9NJUXkLou+ZFG+7GYKcH6mOxz7Lsqn5FcMTlquo+i
zb/woX2JsvyTRzwusfM1xPIRVTcUOM4vypI2HL2NMRrfVor288GSuUaQeerb9ub7Bm56/q6c2AH4
h3j4FRWSqcMfw6SpYHuxlJRAScLnEhhi5bcvAtwg0/MjkuqrmheqBn9r4tOHmAPNNJXjPVFIAg3t
40cOn22trknkTbuOWn8DoOFuzc+F8PdJbKoVo3c+sOndRptFvgE/oli+lTDVW4LH19PIR2kKXmLa
EtNuP8TMAjGivYDG+ULhjAEtNO91SUqHCopvJ3mb2ciuRJmxRrVeEnhtGUFnlcUr35soDwP9gTP5
Yfl/v39yXY5/S52pkYND2WPWyxZcJSHoX9yZndcNSEsmix9fWxz18kHU0Xj0ZlTpnFnbhmb3gN0e
4essftd6wuwz8e5V4th7ctlOBbthZPOl0TO01u907m5/Gw7cmxE7H2OdobYePvGdXbsxGdeTTJ61
6b0B/HuYsRAqdtOdXz5m1fCLHMFrGiMyFpZ18EsUNLZSlxY7kSeyT+jzrxNCb3tuv8tkODt27gLn
IqBHeHPzv3H2/+P3+D/DbybkGedfof/xr3z9u6ymJg6j9j98+Y+XMud//7r8mf/ze/75T/zjGv+G
BVH+tP/p79p/lw+f+bf+j7/pn/5m/uv/9t1tPtvPf/qCBLa4ne7ddzM9fesua//+Lvg5lt/5X/2X
/+37vxLCIH0KkP/+n4QwXD//RNPn/yuF4d/+6L+lMKh/8VgTOy6YPWELEgH+r5Bgng86Tcv7O4Ph
3zOClfMv3Gik97Ii8aWU5r9nBCv5L8J1FBFyiDJsz/S9/58QBqbPBEv8U1aBQxSgIx2lbDbogt3X
P2cVxNLwMazPCJeJpjtNQRNucSGBZCud6Int9mPpb+Y0jc5IZ2/Ssoc7uoGQ8Tn6ZIg9ZgD7nAX3
3rUVZjen2mqjMB/Qpu0z4Fxs50Zr03YuqvKpqC5IwKtd2BIbKKdOMEbJBNC3yNw1PTiRzKJ7tFFw
bYpWJ2QoGQz7l1S6Zafj4Ei8DSnywK7svnzPAc2y2C7jtyz7mAlIeUoXWuAIYpX8gKLc6iDHATh0
7BhsMFpqyl46sgaDoGA7OzJQIu7HYmimCRDGi7liwhKwEIEuDg8N2kZFFxsHnnpu04h9kWx2keGl
v+zfwocQ4UVd8n6lfwPOZOTn2iJaKIYPebBkBn4DNVp00HokJ9h2f6v5MzWscWc6Ptbm9KCDhWs8
cvbJY+hwmzH4/CwCRcZNkP6gayR20ttYHS7AoZjeWFteMX0TOjOSuNc58lYZsGJjcxNO6s1ICGRs
xoOAbT+FhWKWZYa3skUdwjgzLWcS05BXNKTJUyiTUGZP+7pILiEt/xrVSr9GmlysYZLsi/pqa6ZR
tJ75igwLhMk2cZXQ8d50zVLM8j3EVBF3oOzCjTVG6THng7rpuMJPDaYnnLsBNDU2uCTSRBh9uhsa
dbTmUXhzmgGgPHEe42hiR+sC8tsKLOgzUoPETNE7xs2HmVcfoZck9OzUheVXEZLPO1QhDN0h2XDo
kmgxJtbVRbrGFcqEzkEMAtj6i5fl0YNN9irb8I83xQGZH1TgJtAhACndLgMqxVLeih9ypBirGMkI
XhQ+hMqd3wsh5LlIKkzsTkE0PG7yonXfTQl606mDO5Teu4uX5gzEQR6Ba8VYVYPisc/inQdVc4W8
JNwA7KKfQP2FAPp5ULMJlQ1+LJadDbckc2lev4ewxvfMFOZEbqs8T6o7VQ7VfuTXSANZVGzpMqYH
CJ7PnNsk5Jryr9ryolvI4LUJlE+0qoMF0efqHsiSeCD/411sfNgyp8mB1CGFy/1oCr1QgCnrovkV
MDXLuT7d2FpXD97sPoVmbF4oNEI8wUxsARmx4skh9acpREdVBM1jZfe3BA3HrMdl64MhxG5OjTAU
qZVzhzwZmTCmoGtbSPeYDPY1QB39zEgQ5rwt97Vrip2ZzvJKruvai1OJl6pFXzJ+2sIJgMf0LBxL
EV8sXlIuOsjkuJmP0qz2UgUMJ2djgFpnMNMI+RaLwjmYskDvrCZzO1ijux6AqTP0YQhIJqN/9soM
r3tcDRv8BCOZ1pcms3uI8rLY2aSWPrBbPgm/qnckig37EgMK9sYUa7kQPRgNW5wGtzzrmVF0Qv9B
akoXE6mdbXmJ9bFvyXo08n5Huq68wcNv1qIwjU2bkWSAOjF9mExZHiIJagUl54roySs1wG80veEx
CiB+wFJ6B5u/Mt3hkQ8DVPaLyOpDyuF8SuuvTBXJrkouCcSbjRsH6tA1c0emALwjR4bT3kor+tfq
lB0bp2CQQ3ohj4V/s7MQV0RjE55RkNVBshpbUHmBYtGsI4gUsmSWHONc2ExMgktvOXY65xB5bCfA
s1FWpf3FKMd7EFgPpcVQzsucbSnVvec2IKJ43QOqZ8TEJsiNrtLF/uxRe8ooPIJxi4mAR8AMlnBY
+ymnaTLE6qmED8aGRF3gwUOhGVwXL0sCXxanLObKX2YMxnZwTfMWZeazNLv42CYRYFpzePLagakk
8Ff8C/kE6WRiKwlgDfGg/dg0GccWQvbUkmchanX++5/+/kVXf4MhPf0zhbk6MBEl/qNJHkEFkzJt
ok12IKSxlR/egvopTmx/D/WspGlryYMD9a/CyH92a3Ptk7xCivh7HRJx0BbsOiKL8XMcYXDqlltL
zsO0GkFUgrIfwguONHRRDPIQ0bYPpbojAo2PSRyJHSuHgXM9HHa5GbSn0PXdfVZMFxk78wqePkJE
Pmjr0STJxewm+jNyDJryO571QgSjQQ1itbYSFuZWLdYMsVv4i8QpYyk+T2mBMrUJOTw5m62yOJWU
I9wDHhwzkmJGiWqChLln9qcXGUIsIQzDLaxzSxTh2sD33lOTO08atuLcv/AIQVnA8b1pScQGegyG
AOPZRvgZpiNlbGC4MJ2KXU6R8I3uZQ9tPtpoOQ27aFKXMNQfRokl2K9NQIX2Ox7KSypLFAROiFuk
fSwbtroKhFBtp1+Wo8t1kiARDKbfwKosFiZocYb3Nk1fRfipMddJ6zoX02MTkYQY5PKhI8LNnCmN
G+wcMLBuk0/QQL+IDUtt7BDe/vSwZx32eOy4qw8bvuamZAeBGAIFTFtZ1cLPQIUW0a46mAv77lfK
Zw95pFVR/FQrn1JulUInXU12/YFLBUM+l1yBAylJ50vVpNfQQGIaiXM/uJ+qBGpbxKwtNa3OTlX2
iUMPvV2LXTJg4b4AUr/KlnBwGlHwMjjDV4XnNvCR7bcRg9A0IUJDobnjRK+hUaF281GuGDbpJWXK
aI+rHJO3y7pVoJvZ6sU6YiH4xnBIUFMV7t0JS06bYvhmpf4SQ3Zb+zi+MYPbX64d+TvYmGejka9h
b+3HFKPHGIl2K/I/oxW8sIqf1szOcC/HNqqw8sFkKoyzzS4wS9NaFq1JdEqISSOOo30ZZgga4Uat
vJLgGhvwFQvPuFyF4q/WcIHNJrtptsRDGaEpqiBwTyncA/+pX1LZhf+C7fFXPIC1ytVy9gfPlmJa
ZgHW33mdf2fc8WwBebapEwOdvUVmhWtXdjcyg46RDty1zue1b00s76yKiHESc/dVpt+jLD6lA5oi
E6ziVKunAO3P1ozGd+EP1c4lnqfw4bY5cT8ccN92WGNWydCgzmWjy0EN/Vi9qnnCp20y+wLuMRJg
LsjBUiTpuNgf82FEnOKs09Y9IMUkmbRk91avXcIisgHx35jgRLPbi4GUumfzsMCTUAYFiL4Kea4M
rFYOAolZwNOceWBXPSzbCsE8s/S/7FFhzcgZCODMbLb0gVty7tfwHzYI5ghlLt6GLyLG+Yy2OtpK
Oz3X2fxlsm7zcsxK+NmFVH/8knDWgDY4SQisXl4QAIwjmLVP5ga4KKkvwfWypgPaZloEO+NHf7aj
9o8niaoKc1aJrfUihhvf/58cGH1WMzfFAunsDKQZpBhTGabolMLpZ8KkvK6EJzYx/LdVtdBRgy49
9b4zrh25SA0tAgFC4AmYUYyITN2sfbfTMdnPY/IUgtAF/7QtxkGvat9hloCwK29ylmYTwRQDuGwD
uiAVOyi0zjTfEjt7tLzWJGsWaUFKcywsKFDFYEUrgyBd8naokEAz815XsPq8czfOCFJLgrT8nvqJ
+SxvmU3xRpMQQwAo5g8X6zD7VufeNMFfbrOEIrkOhZwsHoC1oD6JsOKL3N7jh/Zs110liIWbSCOq
qNQvIkiOtgBJm2b5eSQMZCeFh729xVWma3/dRI1/MfoRU/xCaKzBMOyF/xGzhL6aBHajp3GOk0Za
DOTE72ebEoY097RIv0fNri4rP6I+8K7ZOJwXzdu2zROAjExnUPki/XC4ZHnopvfJ5JWaGM2s8o5c
H2n/pMJsNpYSEFECqC95n2zx8YlNFNfn3uqbDVFpbTVT/3ss7PyPymfEFZLec+wIOTp4kWddi9Tc
e9mY7IYZIX0r7IkXsj2CMqCEyzkQMoOtQsKuhTpRdlDg3RIjX5SAJdXsilUbvi90EpDwybaey9+a
wmlf1tRwsBvuMkoAn6sOM8Zi4RDml5OJZ8IYOBIK2WxQfw746G2DfJdNUhT8FNmrPzD00NL/kJKL
z5lsa20Y7XPa9zlRm2NyapDgzIIyzqs9XPNBv5mivGBCBP4TGSYUz/oLNNemzIb+Ghms2awi54p1
i2WZT8jxzszczzZyGNUtXdWgvZ2RmTdDiwxtVPYq2eedfXMRJaKfgjRJtbYLnXhcd36A/JOTaeua
zZtW+a9iFlfoP8MqCF9MOEW7yGMS5rnQd0z3FRNms0/gT65rTA2Rm49r/Fz+SWMDer7aYrwmbju8
WiN3TsjceRjGkfmjfred0j5lCzUtBJPhWrjE09x+R9iuh9bYLrEOqw47x6pweVOssFPXwuFuDORP
NHdib3Asi4muuWrhCJoTythJEzMx2u5eBZO/83X4u5oTEqR6O9jYrd1vSjZcTx2BRXHFjz8zRpzL
VJ+YBxIQxe3WaUbvuGl4WCMEG3FGxs8UlzXOGmxhjMxXCQ/1xietejeTx7qF4DptRjSUU9kzYu9H
OCxQMOoEp1nV2IeuRrfFE13sK16T1vLYfGClVkn3XMjvGNSOMOezgctmrxEwPikjZ/NqPspZHybk
kgz9Smb77pUr2zv2oXGMnCjZctlslYN/oUqMg/R5b8wyYbPlcS0NZgQHJevi3Yi2YlMVCqBXaiO3
6JNLjmUgAI2i2ZMcZiYnwHAwM5TdQqceugv74n1e4JMgyQ4VRTOAP3Lo1V3w0DL5SpyepVvTfVvw
ETYzCNS6ZTvYAMbdGKjfIwJsFwn1sK+XkWe/aQeOkr8fs+Wz30d6M7KJJgNvrHdOrkGVO+5aSdve
eFVS7sMRCE04Dj9NVw7MUPpVNnfmzo/LHwjbOX5R75OCAEXKuJgHs7A4eCnZbyXqNx/zX/3KRwDI
a+Qa+/liud18G0vs3B7+qaCdnxPYtCyQxHeTtD+ODfjW8D1vWyd1vxVhCNknDHz4SS55bUYEILFO
rVNXZg+6qqxb0Z7GxCXYunbLk3Sdr9Qvz7BkSgI88703jnKnpfsKj2C+Nt3wZDl1fjCw1Ibs/vrq
YpNPC4W8vkhY/J7hWhCIpu7UYuBbCaWqYxbPzrav7LfJ5UmI/H5Lb/valWb2F5r+QOWXKXWBTQ/e
Xk8JfzJTW9FX03lOrJ8Cqt5q0pa89Fb21ntNeguy+NEtdU8ZUJbbzmUz7MEyIOIr2Zr94J1yBtpO
Bmq6BtTgIbgAyY5XPI+3gsSK1XzJei881eRQPA7zyREmmpKhD271VD+L1NxNSdgcAojjq2KmO2i6
bGuYvdyOpIRuKou6z6onuLqFke3JZyAWueWpVW45vY4NyQ7sp9o+mP/kXXgLAtd4dAPvRwhULuUS
4ZTEXrCvwxRTvBzIHHSzak3tl0ZviejeIHVW69zs/U1Qmn/QcSbPcyWusl1+GDK595ohxGnU3Wud
qfLBhQ+4ioX/VCUJvXw7yI/JrA5MFHbEocm9RECCgzGySZtrIHsK/BCx9bscSJ+KjHofOh18MouO
I3aYPcTl1G1IlArWGuQXoHVEJ0YCHHCeOKg1JhrHECvob+1hyWM6F0b94Bu0uLlXp/eit6EhAEav
lG/veaUeujEf753MnRVhh5eRDK0zY8xdaAZqb+iS72+uthD/kmuMxtFlvXOVmXmfTOMBrZA4Yknc
kua0zcw3tEXemS7LXzn9SOtA5D1LWRLJTCQfetiElklix0QKjVnykUI3ac6kvlgW+qNZGS53fG6d
hY/YE5f/pZiTg8aVQ5aQgbqbNoBXvaRohEgYqhpPN9iLxxR0d9zZ9YMrO0yzjTYPss2p/r2swjwO
QskJAEIhp4SGqMQCvfrORzIugbzAfZHJr8Fo3qmRXj0Vg3NmjIVOmjtOyDrZYnhqtn//pUFX/QmH
yt7Cu5/WwhfFybPjCDoXnOwUa+U+9yn6VAc33u4KbiyGFGl1LFv7k4J3bQ74h3p838h6CnNNxVHC
NNMu1ZbIP0vS21l6TX+GqbUo/PRv18b+1/qGeh8Y8REGYjxoszJWZvVCvzO9THl7cQOIDrRZmina
7JNmRGaBWIiBXVWzb6xauUpNKhQgqc1ZmvmTP+lfZnVCXgxQtvtfRJ3HcuRKkkW/CGbQYptaUGRS
lOAGxioWoUUACKiv7+NvFrNpszfW87qKzAQi3M891zsu0/qlc+tAjvic6GUHL/5WDNOvpP2Xr2SF
OQV4dvPQYO+tmvq3U7lPrOAwio2QnVxo/cB4szHgFXUGF9LsMqm+pL+mQlTXkBdeY+e+EpnclDk1
PX/t4LfRwGayMpxZgZrU4cyjAaycEbY2kK+2pbej+uY6KRfbKUF3WSJlxElwsLIFhT6TV+93Gc3X
zqj+1pzv8KG794SmXUY26hdSvD9cuMKw4VIhyNEws2B0XAIJhOmYL9OMl31jsV0D+lGt1n2qEmkA
SX9V7Gt5FoVv0Zx96qcl5EoW8CMiVnwnDgMb5JExt+TPEeA6YAomcre++K5nNntMMLaKl5YslCer
+OZxjp3V8e5h75/pQ8q34Zoj3WtHTrNXPLF/FmrdUobjPDKiL+XpQ5pn/3ryPTFaF27TzLyqKftT
sTXtY6pJ12JnOJRcJqnmAxoDyHjaR94GrZ4X6hHduBFYT2OVVUQ53WdTU+jsSbVz13Jp6aTg3CI0
4rvmyEEp+XZJq8k8docghb8SHyJWzj3yIr41cfUZmcy4Jn60LltByp+51ifRhRDKLUz4r4KRh0Sz
KBTiYPY04u+gmaV+1E18Gjp+MBHxOh2VMrJkXT9hGiS+bVr7kBEnQ4ScfTnuWdqRkheunMZ9Sdr6
xKlY1PCwAEjwIsLm8AE1H+VNXLRgOEIPeMIRwCCv14aHsCWMAcCSs0uFOzCEQHBBEfi4Q0ILnbAI
p6D54fF15/TsOtklG60CZ4lLcNOK4OjsEjcUFlZJTcSnUEgI9CI1Jz/oCFs4CU+IiUnYiSot6FmZ
mkffL2aaY1FbW8JaTEJd4LcV/gISYxImA/rnVXVzeaXxnTBDHXzHHBmeYlAO5z+mA7hjEMojEN4j
EvKj7GFAOqFB2ug1T5v1mHe40keUH+6IJFIv5YJgIHgLa4cLFNwcCAzjLRX4DPrM0Xzkf0sxeoVI
MYRNUUKpLOAqnXArgxAsi7AsSWt88+Z/Yv4A5SK8SyvkSysMjBIaJhMuZhFCBi3CwrJjDa5R6W55
QznHtMksMpUV+bhJzJdpe8uFu+kYyY9C4swgOa2wOZFQOhYKhBby8ymsX/lRPM6rOZ06wB5U6+uh
XL61ED+q1+xyp0RjZUPZ5ffGcymEkOV+dKR5twhED87IlyzXT/7kqnsIXEQ1N8pu4Y0swCNHocTs
4hTVvVBJNA1yhxdSSXENUUjELmXJQoDzDA2hBBYrACdbSKeu8V2aJamM0mBQofBQCjDKFEIKgZQn
xJQSdiofoKhWcColXJUthFUkrBUngj8m8FXRvnkRL8OOBAPvUuOaprN/nwC2EK0gzAXhSvre2dCE
uJv5S1VCebFtgvcS8ivJYcBiYLAIKIyR+RULDSEccDFCvQukqXVueSBznrAZ0oXCl9UjjxAT5AzY
4XeVMSgHRXNB0kph00yh1MarFmYtEnotE46tA2jzhGxzQdza4i0V4i0pYN9MILhUaDjYvsda+LjF
I5sCL+cIOUeK570Qlo4B8MkWug7MDl8mWUDh7nIAvKm19HZm67+mmKpA9Hxh9bw+fcI9DZUpHF/j
/jSF63OF8Our8tOsfxZC/oXCAJrAgH1+M4UNjC1Nd5BZUGSmCigrbyqOgdCEoCfefrIy7ptm+jiX
7ocdYTNSQIhKaMTKXgfW+6v9wxn0pSv0tQYJOeVCMSZD95gK1xgI4ViCOjKRRn0k9GMrHCSWX+9E
/ILWD6EkzcxwrxFDLx4vv5fQNt8qp/rhwBvTLtN+6vZXKsxlAXzZCYU5zy35E2O5sLk8r05H5bf2
mPMxaDo3YJyV8Jwxw929izxESE+3/yijP7oLGpgatnKT0b6GNtLY+wQmmgovWgk52ghDGghNisaH
wAmAKe8jRbiLEgBhTyk6GehvN99dJOzRf3wqoGoPsEq/X8hr8M0UkjVhGftA1vuaCeUaCu/KIGZ4
8eRJhdM0ujcFd6y+pIjWFlbWFGrWFH6WQ/pxFaI2qpnRLHV3GxZ+8KXyTFZNzu++8bqTF9YREFkb
3wZXrdsUYBeEPN9HwvB2QvOOwvVmVnw0zSg49VN8sznJnhYg4ExoYCwlWJ441NxWyie8enrCvdK8
cP3bDEITl8IV09B87IQ0RhL46Qh7LFp7eMDpjOHk4Ddd+VwinxzKtD7kwi6XQjHbwjMrIZvppYAI
J8i5qb3Spnq7IBqPXm1Tky/ZjiteN/ovOCwLMz0LPT0LR50KUT0LW90JZR2DW5PaGo+9ENi+sNj8
xPlrH3JhtH1gbUeobXxB/m0QknsUptsXursWzhukzbrEVYg2OpQHkc0JOktHdlQQ4u6tEF48EnJ8
EIRcWPIUqNwHLg+FMk/67yzXvFuFPycs48KHczZcPYNzGRUz0aT7x8FBmNQ6Iwz7oIZzLFx7LYQ7
Wyas7CPU+wz+rv7j4LW+ayHjh8D/wWgcHalQ86ixW6HoE+Hps+pNCV+v/ZrFqkOvnQK+T3K+FaHw
+BbjNF8IfQtUf2oeeiH3K2agOwKVNkNUuH5fCP8O1L8T5n8U+n+RHEDPY38lGMAtuP/FWTXarPpp
kOxAJNXBkibQkitQeqAICg757PGKlpnzkZfV+GkTSKjYQWIejaIzJbn2OZPcwgpX8gxCvm5rSTXE
xBtiv724Js4tt9zrMHhzPVQq1Ke/UVzzZJHb22l8m1yeWQ3R5M02OX2B4PvCaZNtizCQKtC/RtJn
57ayhv3aM1Ceg8QhVq5ERJx/ESq4y+MFXeXEtYj/G+VhIfDI1tGcQpv6kISM44vAf4hL71dlk5JC
VLSWYLgIbD4CwCWbdmvY0PSjYTDoEibhsPCdhaRL6GHpJW0ySO5ESQLFNmNecbxOgdMkoZJJVqWH
Dps67FlY55F27BZJtdBPuQ9atpsGgRc0mnSGSgYG0/cBa+GjIhxjS0oGPXK+Te3si1tgefzvuJhy
5G1a+9lKbp4d4Tpt1ydCMdzw13dKtH6HErMMV+sdgPqF9A0xX4I7CdLGDbfTs1Z0gmN/IChLyufN
ksSPSfQnscgAZYSBFkkFGQlGRgU3MeE1M5q/7mDzvfAzkkSrpX867Y96UcGvJELxQ+mGCW3KPw64
TBrJJAWSTholp9Q4NYCO4bPxsocfcd6lFzW3AYZBEk6dZJ3CsATm0ZcUTvOhNKlfJSNmAa6ks/qu
y4nEPMQC0Xt3uvfYW68xcmPGTwGTJ3pxBolcSfaqjljBKYfTF1WCk8OtCD0nPk2OKCeOnP1DY8QB
XQ7HNLIHJgYcXEgVJkBxJUV9tnEziIFhLXL2uSTDDCJiQfbMtY4+VsmOufb07nOEoYOVmmHiZaMf
08iR5e3FEEkcCbRZsmh8pCCKJZ/G0oefGYk1sulUsA65e8b7R1CcXJsi4JZx1Qwl8ea37veU24ck
UvEJGB4LFc9m3vKp/p0lV9WuUItZ/cx033sFCnD48l7RkRLflbzdTPCukgReK1k8479UHvE8JTk9
Y2FH6Ga6OGRJRNsgR8NbsaBAnvIvzK3BJZGtOgYf++JrcoAtso9za6X9uah4ak2ViL1ry3mPa7B6
OnkeIUbxVPm2czfCk6VZpWWEB1+abvmhDf05AnCcuH5Uh56YokNcUUlucZIEo7eM9rZkf22s5XzN
iTn2knfEp0ry0TCTQ42trAgq/6GKHhM8RYdJ8pIxDXS7NXpLJUnZEKl0ElWf+oLfmZdZdzqdnlLW
D5eOPdim6vN7K9nMmpAmxVfcmDBi4Lw9DsQ4F8lzppLsnCTjORD2TCT1Sekq+FB25LcwbiyCoVQa
mpBjIWA+S0yO2NVBDQSDF0mUIlzl2UPG1GfUs6VuzQHCzHeLJFE7yaQWwV/+FsnWK5hg67qgaW/u
dhX9EOyjyLROkm7FcXJpJO86EKcj/jpJDjZtx38eBSmVOemdQ1Q2kcysUa4PjaRog1npq9IzepMF
jHn4Z0niNiN6a0gGt5mL+KnosdIu8+G/H2SHScKW5C6m9OXWSZqXeFm5O8C39nc7JcCTRtFw8ouB
6Odq1sdQi09lap33//6xawrWcnOI31hyxPZEohjFwzZh5HxamQv5kjrO0/JIfP1cOSq4lz2/0qk9
mpJUdhhKnTtJL3vEmEOd/YxXgdeCcLqOknVeJPUcRtl9ojT9oDgaKDRBF5J4waEgLI3bwwTukQgq
pBR7pfVP1Hr9geJEBkorT3TQFtJO9NWQrOl2dfGeaB182YnYYLrMeEFUbR8118pa5eGZmNV0rAqE
ZUlDMHgKPUbSkv5uJQfOYJRmGcmGe5ISZ5k5nOzIeIwLehjzzuqvvULyMzYln33rVOf8L5m1dwxj
4xATRNeSSMfVZ21QGobkRSAELYb6j5blcieI+KiZLXZiybfr3CAPWA/FIaXYAJ+FTQ5eEvFc0OAj
yMiDV9f7uc0I107tLdBR/USa/E+WV9wLe3Pl9aGdvTbcaatrronpNM5kESw4DATxW257aIpCjpSt
pPelhH2RRH+wGewuvI+S9G8l8z8Q/i/FAuCjAwjECzCKIaBAFdC46af+pc2hPVdiEoiDB41YIIu1
PlDGyeFIHbyhLP6g9rtPNjaChKXQhTr5ezhZ9H1HqcQjGPyYvnepxGcQitmg9nAcxGI7iP7zHvBF
4H1fhD9zpm3WPhBNAvB2C3MTmM8qhn8ivN4MAVG9zNZAxDgWCjd4lZdDJvYFFw3DJD6GCjGDmrj9
Z+Jq6MXa4ODKPaIqnY+sSm+ZWB7+/z+oOf7TYZE/ldKvwOhj4euMHyIQU4QrzogKecQkFgklPgmX
6BP/mLy5Kp2eZhCJLbd7m6lizhG6N/qjL3YKyki+avFV1Ek/3qTNMFzT6l5N9Vs5Fe8qI/3rBEt+
pzVqv7I3IHgaj7e2ZVcS2cCmNiuOMLVSAuHOCUXXFaOaeazj0HmKTGt5Us+AYPpMuPqlFv/GIiYO
W5wcLnKOQiwdFWMlGqwU9a4YPGZUHlF6Cf/P7FF/O/bwXEEXHS3kH95a+YcZHQinU1vsIDUrLsYc
HwgH7wv6EINP3HnyGPBnXJ8HcYxosY304h2pdhOA3MEu9KuFlmQSP0kippKlLp9Dg1NhiDmKGAg+
E2XuTPQmqXhOUrCRUcwn7JSo9oSb9cSKwgCZsAueFJcOr23Ohj1s/TtiOfGpWGJWoYDREtNKg3Kl
YgKJBIWYpthY3MT6U4qfhS816BaDiCpBuROiJt7isr3oweMewuM1TW2ese7dAWs+1yhgiOWOe+6R
mlwrehg0MYuPL2bKLYv793Bemt/9xJkbZIP7zBTeYM2us8NJI86I4qGhKahh3LY9HSD5Yle0ZWef
o1hrUvQ1eUxK0Q9r+s/wDSR+gN6pVd8BpO2VC81f5eXuQ1U4GHG8rtippnUunfhyEjHnxOLQmcWm
U4hXh1Ry/oriAdsgzh1Q9wrfnnMbpqx/n2PWZnxK/HuCrCf/T9uTIPCZEPmUYvTpxO2Ti+WnQvfj
hCiHE43A2/dwXGU4sHYjIAriMvVEpPe62vUrriAHnUxBExCdfAYSlc/G5sbVG5Q39/Szzi4b1MRY
yLgX9kvfc6hbQpR8YiySlhOneI84jbJ8G0942T8FqVqB0pi56OBpIApndx8s76+dWJHaec8d22Iz
GDko9ixe2F6qY3DDbSdWpaHxP3jl/9Ejbc05dphEzUcbjPcF6zpKD/WA0JRfVn6Ldf+zs1x3Nwfe
P/ht4LmCsINuLgPNbDO6pxbrE/KnWSxQ3GQ37YgXqhZDVI8qKhVnFEVrXp25f8Y03icFVqmqWz5g
dt1t0mHxtfyGqUbGnFZsVBFaKk/8VIGYqiKUVYW4q9YWtKTM8Vk1A2YrGEQc/siu8E4CfZIfeh/F
hDWIE0uJHSv+z5Mlxiz9nzyLUgB+MLGXXzjmJdgeh+PModMwsW6lHv4t32ELM/kVmtZSRyx37WYL
e4f1NH/yh+nFmGssu03sb0q6/jZDxgdsRfjlivmrFAdYEoJ1iRVsQg+WoQkL/Z8qxRo2Jc54thdM
YqY4xaiGelKrWMbEN8ZHSuilp8RoOnTO/wyZl9KB+q/mUMrmgNUiOAMvBhsJEqJPN3RvYxEbeFTD
H3ySwm2J/CwUCxqS5pMSL1onhjRbXGkZ0rSRk8cgFrVAfGoLYrVADGuGuNYoE392ka+pTn9Rss1v
cMvigeFZXG4jz3lvcLZFfK5hEbl782pwRetmaEnvGwYqH5RvOPaYOYgGLscHZ6C5CsHt05S+I2d4
LrLlfTaMBwOmxi7yceu1mXt0RDKXkQnqgoxdvDtWh9IBP1tfG7s1TxaGOkbDfyyMdbmo63x2UK7I
7AAqoQlLNg3V+hybyc53kNyGLgq8QWR4UH/mK/otWFeZ5IsyLxd5Hp5e7J8gXFN6QOY+0dH7aHfo
9goR76UY+AJMfHaHkm8eEAes1nmckfVNWPvGFn0fdA+vBlH6sdTrthOh5C38NO90Uf9Rbsn+UnSA
mXqoEis/llhEXTVM918uUcEd/QbFTgcziijHO3gc7LYc0f+u4BaHtXb+Zfb42tIRCY/V/OU8uVsq
bopLDnWRs/xp6+7S+0STs6DDZKO+ATWHk1X344UmZzh0HIiNyBA9Cy2iFkFiLqrEXKSJBJsNSqRw
QHi1h4/fytfnGlWIsdyKtmofks67NaJhdEXIGGJmLETR2Ius0UmjYk8N3HxYReU4iy1B5I4Vlkcl
ukdbWExbFJAZLshMpJB02T3P5mDe9Y+yWP6xaJ35V6CR7OEkGL83RyWKyf4/2SRHXoeeYHr1hhfX
age8A4tz5Xuc73W2ZCSTfd5ovC6pPiKtNlvOqecqvzEdmuMzWRzai/844Ynd2TLeQ7qViR7TFVEm
2572mQnow4pD01CcoZgXPcQVyoki4RjIJwP1Jhj4YvB+GPNDVSuL02B+Bqx/ZSQTn4qB56FmXNM2
LG5T8AOXtRTLN4TnovscRPypBxSgZEwZRo8/1ZrS/yGa0AlfqLciDm0wiMaVQiVKFmRn9mC+WEaR
uq/7HO9oJgJSXj6a6zXfLN8JfmdMTQ7jmNYAjbuRNSCicnPadbJNx20KaWsf2sr+yYnpZS3YevHa
dERm4qJFbUfeKa0YMUWZmoMZLThUG1yq1Rp7m4oSOgaCcbJX4VAejCt52PZYlZpUHdmQ1OOK0XB2
LCgg/lgtb2cN9fuKx7VuWamwij0WeAs2jshesa7OWwP/q4EH1hAhrOFGxwWhhpkMdw9jLDe/bYdB
dvmwRSdbOcZEnju9DnlbHlIiIFgVUbjQpMjFEcvaqdFts1GehyBTB5cqDz5y/LVaRLbLHF46l1LC
zHdQ44ru1hPxrSUK3EVkuAMbz21E8uhiNtXVFmUuP5toG4xodCH4MDFj1nVEseuJbLdK27MfLNdG
NLxzqq/lwF4C6SnJ0vgPRQPmvcHdG+Hw9ShYaOf50vLMYkQI97LUxiXC++vh/6VibW8r462uppfF
7pFjYgouzfyFh/Z7jkG4EpVwhVM4wi08Z65PkBdjVlSmv4N1h5XkR5G0b71JmsJyX7nOXQxsxTNu
68FYfjZYjFvXvIA/8weIf/a1flsdC0nbzCeBl8KXqeIH37N/BKJGbvvW4+lMZV0WVJc1Aj7v+Yqc
ks5G5i96ZWyIyckW5fIk8uXZVWevtYk5i5hZscA0y1mdwgYpyKA0riejPhHRfJuZL84p//a8ouLB
xvns4H4OQVr7on11g+Vehsy643GiB3Z5QT31k6w+nTkkSPUYMl/EGpOm1NePQ3wGqHZFPV2k3h9f
WyiHy5pJiTvatF2jqi5J/lCJwfeyZXkzubBRbKaIbqoPjek6yDWnXBs6hMljZE1fZlC/9qDSeYgp
nsnThiaBeu+RTbPxaPdorJfiUtsOaiMDfr8P94GIt3MzJBfTWTW6kFZvvXJ65vD6UuDrdkXczefg
2GLyXjF65wNOg2B2X+aUWnoaI/aq5rKc4QFXIgSfMYPrmf4QP/xZ1UfFlebUi1C4WikYRineK+Ti
qWjGAfBxuoh6PDC5B3VjWOy6EDE5dy0bEFFk5VjLVXbLRGJeiM58EbE5QYz80cd1HsbnHPN5XzjM
NUWGjkRItgA/ZizpFrb0Fmt6Kfp0t+cA1Ndw95rDKDXV/CT9Q1tX28Fjs4aD3dauzKjuI1DFZpqd
U8WOapOHF66zxxGLe5qYn2xgrhZ298l5rUT2nqWMa2eCz+Cl5c6t4kd7Xuwns+lp0Z53VYg0vsMe
P7vBSyc6+a5nq4qemdJ6fivUhY3bZSDunSzxgxqYSyeoTaA3ecgutEvw/z4GyOvpZoVeLJHcmjY2
o4ZoeBPyk+EzCAj0o88aDGINDmWk+OZ/AIYBgYfKbTv22Ts4Aa9nXPozTv1A5Podln0u0LynASZd
TraHSVT8Kuc3D7i6hVH3CQQkMLdYu0JR+JcpQAU7ZibB6P0nhegfSHZG+9/h/09migAaGgG0VAO4
UhJg0xZQ0Rowt7S31Itz1kBO/VKnx5mGAeBons3L10jzgHapIOARrig9eTJB1aWiYEGTgvjtFtcF
AorCe1O0GSQx+UEIrLIGLaulMdn3PxopQJggFLZBmv/OKc48jL7NSNNzjsPA07Qs23coQwZ6FUPY
fuYG5tOzoGdETaVUL7D4pIRhBLZnrwfw5xDSAKLiuMfTcJL6hoEeh1UKHfykEBER/+HR9gBpuGuk
/mGSIggavCi1phpCk0mXqohmsC6TlEckBsRjQ59EN1IsYZlcTZJDqymciMPI4UziX+2GMgpXaiki
Kajgu25wytn6PtUVnP1+ND2/oGEiLaVpKct9a1fRd9FL8YUtFRjV3ZNCDIdmjFAaMqQqY5LSDB+c
K6sEyGQofIDDKJxFINqQVCNQoFL1t3aq/MSM4ux0ybDrJyZQDZ43Zvb4zKoSG0sTnd0Zv5XnNY/5
Cvg1xz8miVY0NnjBks7Pds4Fy87cuxlkFzOWh08B9Rdx0cmiZ6JuIGDcUFE2cM9RfAYZkwA9V4R6
6goYbF4NaOSMsSuWyC83ze7Dgh7MwcmIjqOJ3uuGVUk4MnaDFcDhhBq153tPDjK5hob70Xj8hgk+
YbxlNqfK7o+PeWbT2rREKj7mcYZ4y16/q2p8qZ4hR/DxkHvaDvxQ26mJMamqR/Dtr5a2UYqkXmQC
VHUmdiYa6TdW5d0ZSvFrWaLHeQD29KzpcXTgorj9RIlU1Vnkf7283jASB8jG4NWQJzKQtmTVCJ7D
x4fLEYWFPn+LRTZm1cw6e6T0nnziclAmf5xEqZ0bB6yW0HdgeoDTLRjKKU6Kqs4YhiNjzE2P+l3o
VO5FbP0ZMlBUUb40Vj2eQI8fa0qe+PB5E/tj8+hTohooEKbS51cUCi1DxRjNd99MIN/zERDXtUbe
IEbkbYIJ/XdAJe+iF7VNx7FhmAKGaFPYwP5CEm/tvAVK05TelWRk9K+ic2m3bX/zfvLhHMHQ7a7j
iGrpx6LjA0ibqmInwh43MdaJ2pOEdbnXbdfVGPgkr3yLH5KSlngzBGai32BDqoBwdb2SOPDsm2mP
P6rR+x1QDsG7wXOh7a0NDDn1mqhIlXrMAuuP64q6uGV8wcr05ptTee2q5N1BmcmXG/8vD7SSt/ji
MPkYHeO9ti+QtxS/J8hH07Q7rqx3d3HBn18HmIxhVSmT1Oc10P8aUljHhVePz3FoUy0cJ2s2NUX4
aI4o5kM8nllXX+K3pIIP4E7lQJhXl4okMYBu+E1L+N0pK7z95XrOBpvnskMhaeV/+mbX40PWGJnL
Uy9P+IqIBkYfKC8nL3Dr5jd3QIpT8eHbUyrSD92LZzrhqe3GK/dRHooplH5gIPRKvHxfGIW1K96Q
P3Ft4gSkguG1axPY6oAJTJZRvgrsyyljzHZd+th2RsJeUdaYFXdRHDAP+WQikh+g8KZiGnYdZP7O
YSjZmMGnv0T+s1VVrKO5eGbEUBLL+13VPI50YpG1jf5ZTsbhbnSfAne4l38mw/pSQ0RIimemHxp/
oQafZsdTBB5hQwxn+DLDpeR0Vb4FmauOsOYUEPGpoEeRgI5Y9VYv+J3jc9j4Fk3wcesOh5o50Np4
v6ja4X1up/zxeM1tiwwhnu2kC4w3EG5WuR9mzJkg9pLfJrfkhFrXkzJvaDjPurXW++gWB13wSctL
FrB5y42oI+xNmgdcv1MJVLw57ixuunlbeSdsy3+Hmv8mQxGQQI11GdRmmah65fIU7FxqNixZCpJv
tSe+D+bg+Zs0wDajuN+eg6PHw36TlBxMdBz9sBPvW0d9dWgQ+nXtjz4hr5SNJNwTvhBxwBErIIqn
E6Y27dq8R+hkLvHQ7tlb0J2d4mp005SyBZn+4AbP11swOHwHcFM9RfbUQVpT14W07sBfeb9MM1HR
NToyPhnODc/OaxPYtzLjLaljxEFsVBJqTIDhYotBY4xZtwps8Lrgs5uqiI10eDJX7nyY+uC/fdJg
rSY+skTtwfDXz64cz2Y1xjvbkm9wyIfSXvS5ecsXeMQM381DmeD/9RLmZHgQ6L71WKP67aO31DTc
2KQ4bGt47ekh3bg5fwQuD2CVnO/wMqyrpv7LoKS+Bevmx0qsufSITznVq8JCxT7dYJjKGCdPB/4n
SWXxSwCLCjjlsne519GYn5JaXYkjYTSOh7OyG34dLT8V5DQshEZVGltYA4Dndzc1kTJUtP426XyZ
m/4WEXfZFRWphZRM+poP67nImJ5h2NpGSYLrzcdLbQfWvp7G5WktOKMaXAbnL71GMZMJHLgq8kYQ
cqvgV8v3Z6o1kdl0fC45uRzIi6c7tJSSU2rOS5wydCvwKf3tcgY1cW9le13kvyitM5hmOtNJsfp+
LOt8IRdEkqRhyHRw6Hp69XEozKUqnzqOXS3s7rktKTSgzyG/tADJcz3a5760Fj4YQ0G8Diqf8EfB
MTM5WEqrs9XE355thq8OhzljfS37ynytfrK9mW+Mc/O93648fPL1gMjTfaUhWliNmDJugghN9jbg
UGY2QrVb1BnPU8UUvMcesoM4TnbRkBCisbP2wMGMGVm/t0AA3jRBkOcknG+WlZgvWV3QIeIV/+yG
QrA+hSzoPQsgqWCND+tEahGByItAGJbTIRgPnqcau31Fr8veS6tPZAU2OS1dzt1G2f5A8HTqrkWO
KMomOI8XLA6ewwhZgsINEad9evM07wdNxOWoM/bfDImZ6wdanaJk+TLyvrgEubHt68B9bUt/Q8zk
aPnA2V2Kmyi3oVQcTUte7yHNDsf1MEfIH1hJFftc59SauNYpztjKjdqzD1PPbTj16UNeOv0QL8R4
LE0IHTx0vrpdWO6nvnqkgRKmbY4MiBvL2KJMpVIn4bXdzWG7gR12/s4mNl9NQKhJbfuYQn1vVxrY
XyvDTPfxSvAaiEdaUeqeVhSfAInbDfdgoU1XKeXhseBACzHH/j6c9ivQ7IZ3tP+Y9y+khDmMJMP4
4DHY2MxGAVrpABqorDJ2Ew3ZIbfSW2ajZ43DZz1oc9dlnF8tERAtUoiwLJ+pjnhFg7VSqOH3S7Wt
kUYdyrJ51QPn4W71/tJ4tWtosY1Zih8ae/rBRPHUUnxBwhpLRltJnaSxtLLESY7m2WD2cVFZeGJh
Q7R0koeBVTEg491h4W08LJlNOYP9hlbFJewMI4LXaX6YpgW79My9k8XMJrVU9suVa7IbdzsjyMbX
mUceOj8zvK5TPzC+0RQJENowVoq1LUzXfhncs4Q67c4m0RlZz1woA0qKcSOSFII55cXVttTYVYP1
mydVfcC8/65zR127YF4vTAZ6x/KujY1r25tlyxTeOu6QR7u33uPxp23AFsf2RPik6k7p9GXxPh1O
k4WSChkTAZYrOnLnUnEJ32mAgKiyGdGEEIOMr+AnKv/v2FKdR38EdWIheBdrj3cA5xQ5qEUqMOes
umbOORpNhpvViEjPoHfc/Ov3LfPasH/Nu/CvBT2AqelKVYS66ImJJrE1BvFc3WJmOTHFOBvjUNRY
xfppVNwW2VylGatyvMCQNkZ+YD7/YBqkmytVrLwscnbLrEzYMz0yjSkuhmW9MT2f99Q93UnEFQdf
T2hJevziLAE5W2HTXdrxkhXLNuP5BMNb/8Q2Wp7czv5lFqyfLebSCnaStEl1LYyUc5ZXjjuME7D6
sbdPAmYbfMOxCdtkyoo4+MQDvjeyvD/aa4XwDi/GEYitO1cD71XqQxsGxO74guTqNgwvanXzv9OQ
v/U27/XWMYGISQrXySgCFbVJjfZQsRja4EQajuy7rAvnI24HBFoHekYIwQ0FjXlGR+2Eu1xdovvH
SaF5Z3OeYExhLmmqyX1MdUaJjauZlXnTp8v4GUlHOhGKD2JmQgYZjq6s9qry3uOoX96YEeIotnpy
/guMqkNelQGus1wMm3sPt/Ru0/tefzXahEdI62b3KA1psVzgSpLV2EfN6FKdV7xaaXTOLd98iTB2
YcFzzhxhvEdNaJ17Fp+YjN846Ymy2NulNb8UYfI3Uk+0GYRPo8uyzY66eq/jFFWKh8g+5It6bA3o
MIdEzjljkJPLj2sMuZyF09KzZaP7sm8X0jRjsNJBkpJt5aK2NZh6tPWMbr3BoWgBE9P1jngBdG+g
CvY9HAHoO9keYwp5GjzExHVYIeyJqYgLmg8e8d0jQ14hrU/JpCjPWTvGb5ol/0PgVf3rnHKhW8eg
PHAdEy7BYwS5+nQ1mOS2y5EBeR8aDdvWvHwdg6xnW2a9OKVXsksvWDW1Vn0d0mE9cW3wQ2d+4wT7
HMb/PJwS57rv1yd0z/WRtyZN4fLX9hbn0YFhxEfM/QEh+XOFaYXqMYwS05q0LEqrTYhX5HVyiCSP
UgA2mns6KcfrAnS9z4OcdVGIG9Lrk+dxgDOqwt6gP7U16J5NmcJPw9vs6IM/94oq9Xk3+xGliau9
MYCBtlGa9Q/0Mb0VbfMQYEy/Ma5gDk7cN21KlA8RTo6ev762wMQg3Od9hRdlG7C7f8jL8V+c7me+
JlSauNGldVLOV2n8aE0Np5lujDZGmTwY6BGJzHPfSwwcgsAO7+MwqUeue/UujQabJXL7hkg+vrBR
3Nlsni42yWBHfCV5BSBvyY68XxnT56G+GIrFPmPENu24jJXEzGhuIqFPVbPRWjbUBUUADINCxq/5
XZtzcJ7pauUegtczKnx8kBKv03q99s1vZUfTp9FRjyaZZYQTl0hx1RlGz6CBPcp2c20iYAVveloZ
6s4zapDZdc5uO20KvnLUoMFB6QAf+TK8x+Gsn82esx6W2x4bsu4O9cIQi54+rrSqu+shLA5jSgxk
tJBqu5YLp+wZHN7NdH2os7e4MeMHdErGg+MR0lyi6muZPfemHXhB+itRonBmYJSUE9PJsDmzWjRM
761uoZbBpHZNl3/BBPLu9hLUoeTZ6DL6pxjGph0l2y4FT3y6eSvAX565PtMstbpHDCbHPJ65YbLs
w6U1/1TRFNKP3H/0wtd0ZsD4kvXXf//WoaPqpTfZj7Yx8vfV/3SH8YM5MKJIwSFN7ZlkgPhaa+WW
PMa+yC/Ovzor/B9757FcOZJm6VdJy/UgxqEcwKI2VyuSl5oRGxgZAlo5HPLp50Nm1FRkWk9192ZW
bVZGi8xI1iXvBRy/OOc7Dwmt89Rg4HDZoJVZlh+w9x2S3mgZsEDl6SuedBalHObm1k/ZDYHh5JPH
14DYjjy+oMYoBqaSK8VgOUhvpFTVbyd7OjYo8EmcLFetTo+JGRPc177xUE6OFguJu4YCpLCc17Da
Ijq0UFVOzZ2sh3fbZSjVMMsJQ833ow7wJonsPSwVemSyZHJUux/43Y6knYhj1bcBUWD+uW7L8ZVs
Aw7BtnvihevbVtrFPqiT6TxMn9noj6chX8405bK2L5JHY6FE4QmvVn3nHFNOA57TOZghy8gQ4TX4
64xi3+dtQpDJpo5BkGdJyNSlULdCwUMQ4gN93sLPlF8Ir4bwY/LIQHXZ7SP1zUVdLJFJ1V2gXmpv
BFQgzxLR32qwFPFg903WV09RMD7NNYQINsXqDCfsVGcuOcRG9GLAcj/H/In42BZXcJcWz8qzz9Ih
FSXzzHOrjOBhCAtuEZghrBu7i+cpSAa1W60dwzqD3mkfSw557QTGtYtpaFlWZTLuLw0w6lXBrJ88
EhvXAptbtnrvRUBh5jtBsG5bnHwCiETqLceMHvAyp82t31uUo4gbN65Mb+zCGW/6Lv6ektN89Nom
pHBsPgbND4DYtbiZYmKNjQT3rca4c8JAC+V7se7Kwib0geSRG1KDsU6lPp51O4+ODmpo9sLRDVp2
YgWZbtYmbuHcbc3btMB5DDbVWfehS1Yd/fSlHPhZM9u5n8RYXO0s3iNspij0+m/aTImAa5uSwCp4
GWwcjMM8ANUbezzgRMCvxyDKyaxBnTMgDO7TJDz6RebBr0YllaDiPYIb34LsiT8cX0G1VPpHMCMp
7VoZHkPCjEtY7BcZfDMiK7/0jD5uuqb7+QX3wtodx+Lk9pZ3VoxyD1ZjXThe7RP8ZKa45UKrUi4g
LaN5Tdh2G+D9EbCW0SLTu1HJ1sKU/JVXhDiFq58gg+SaBZT4Hb9o6dslAi8m9TWiK2+qxDmza6SN
iibMCxWQLKZDT7i7y55JZp2jpPGnwGZkSLL57NfZ3vyamE67E00n3nQBN7fOMw4nsCE49dtDpoho
YDK7d1B0ITAoQyi2FHpGU3tHToQXzGCfWURBwW/KCoHJiGB36tZTZ4UrY571vTVSaKYm22f0j/V6
KsoPwjd42g/lXeN66dZaYjasGvYd23K8APXBhJ2UJ3nLcGnCoj+aj4TWC05Li+m0CcYwYPrG++8x
JiKUnN6HZlDM9Mc+tZthCL0nzEavhVyknsz+zLlCVpTqE6HkRCoZeYKYEzkQ7hx/n/Ydot223tvl
xA1OtG22RZBIPkJPyiLW1ZFYy2yff5BWUxwyK0XiEM0cpwIQz2poWQYOMeeSNm24NFOMCrwZpmPP
UvAk4tsZa99utOx+5cE127mmu3a0v9B6agBSdij+/BKVjrkLdYxnhmNhXWQgJETJDsrwF1qQj+VJ
zd+0FY5PI8TrgI/oti3xwVPapU0uT2HNfUACfUPYajfteDumtVU/TNBlLhEYt3snKUaomNG2nNWI
GgFULunz8H6C+mOumXJywEEnfzUiF1uQwr8nEnM6i856rDhQ1jhwwnUfJd8qnCprLwiN44yxcM2Q
CTz3YOFi7NSz7VmvQ+eY2GIh3rg4zCEiz2c7XORlLRlnHVcvY/G+v2VWmEJcK5qd1+ph7XR1dv3j
3/3xJ2azJ2I4ysukW7A6aRDtirleODJEOvMHWhxQGCjrtqMNuInV4HBvShDOoSZwIXZgY+GzxD5W
V+cJJpFrN/qsE30OBYucSEcmo1e2GPQ7wH67+5llk9WJZAW3FINEGeV3OOKzu8wJXwezZn6p+/YC
aulalVN/wOY57O15ZK4TUd3MSf0c2+ZzzOVy3+fRsyrdER9qxADy0Cd9fcuNrT+PrXc7ZV90EkaX
oB+vdKIoXat8GxG1jZBuGrAluu7FSmNxybvwWUE8e6CIcR44JPp1idudkeWydyoAHDWiRa1eqK9+
V2J0K5L3aoIRElf4cUuLGNpOqfi1Fd/cpohvwgjzh+fWnMlL/qPZv+SB/xraiDN5Jx5m7GWrVFIl
qt6othSPb043pGAL0mIL/mVSq0iOV5W4wV1Vp/MaPMKRobkDl5ovY6dJeKTNPbeyJZCmxTo4b2ip
QU9F9DruWHUb357yXedDdCgCKkZiKNI7yA3gvrGJb3JlP/rCc589t79g48fRJQ0ETi7+N4ApuzYa
0PJ7zAwA4O3qiQiH2TskQr+xZqOhyzLgUfU6JRtp04BUils8cjQHZfzWpb1xlvoQZFpugdLeY5sm
hse89YP0CWkz+kYeC6UNsJEHZGq1F8vOrDNiuy+ycHykpPkNOfEIPPVNYaKZqyULK3nKoHu9V5mz
y8f13NiI8+eoYNctvoGZ+XAVcmkjZBpCgF9+aY9FCsLcBEf/qpeRF1tX4gINauQ4yeI7NGVwm5ls
wwN3IBBY5QZvgb2xGpQf1QxpPozVZ3rt5NpqukloOx9+Njhnt594zOnhBDC1W5cdz9h+7LiMuqPd
yfwlDRg0p04wfMl19ZmpMVnAhXnywsI79KN8iHNn+hYzZpuNThNUzoNuTHSM1baBON8Swocg/gvT
XO+aJvUtplT8CJXTEVgIBkFZeblx/ZEGWPnjxgyqce0gG9iOZrVnomh+0C8x4+TZeKeKsCEUAQSU
1mQ24mlzbyK5D2/HblafCx/TXMBYmROBLWScqY85muabMTaeKCepEtBdPoQQ9QGyRkSl2PxeISKZ
O6MFBOlNfnljGZiomiRrdi0yzM1gtvvah07oRuMRcS4dSo9EV5cj+bOQajY8XohWGlofrSNiRqmM
E3Yjazu24YUk1PmQ9XI+4coBfpJ69YFw++QCH+nOL6qdpuD51mXeh3YBEyADdTceGdEcrJrAgW9o
9AifSMjEaG3jijruschGe0sTha1uSE4NkwQEYnjTuoy5WdjQNKeNnk8qr98tBxAqekNcu+a5q8r8
0UgfVaiT29ZsYZ6Z2bS1dLrMZdUTlP99MQIRSezl1yfbFJC5UTeEcLncjQXT+ZUPWV/p9yFoXif4
JcTQUqv/cBwwlO1UMW2DvcHyLWBVWTgPy4nN7hPXGFyoac3j/49O2D8C0Jq0vCcLWZzFgHwq6NnH
J0ukLdEqHqzR+7YOTlPJdLTnWfTZDKY1QLToMoV2TcmHeLP20upc4cJYzW38xBss73g2jNiN2vgw
6CTZgBHB79PUuz5oiqeRpHRFZO3F15BgdZCx8SAF0B9mzFKS3B2wcmamzUeScMBHzEi8zUC/Yks9
Ngy8o6HUfxZqxVRkF7e9+jnUvsR3R5Sf9X2lSmcz+e7wlMR8NIprdhuUMBJZCVIMVDI8TyRkrHXJ
Mq5Ix5Ew587bMahssK1HSK+DwdrKBDt4W5bJ3tS3bWZAgJ2LjieiTE5REX/NhpNlue2aMxtFteSa
0vI0YuXf0NtIJJCiPjWMCdOGbzWFTVoV7c/GJH4BRwjiIxVjJkga6Cn2cFuqgN4mwuGakf9lKSQz
cxvNFwWKr3jQKdqKusQWWoaIlHvU8KPCRGkF5OmUNGBM+qKEYy2mT+ZIHDNlUOPj0ePDeMvQbju2
B+Qiib0T0+PnrPWbRxRhFA5TqPdFN9Cg9/JUWQpej7ybRhtlWGrcA4CN92TWjdRa5XiiLjjE4WTu
6xQjD1UFs+lpDM+zkZ+tACJCs+Ql6FCWB3MI0lOTimKPBgfChCKGx8PbVpbdzi2z6Oja0XOc5/AC
GZ9vatR65CSbF9dyZ2A3tGyJ60R7s5k4NOj3a9lccvIGjBoN42SwjZZB9yD8ZDvNdnBJKo84ELMs
uIHU0Urn8ei0BvKhOSp3OuyaVerW2UVFgJ7K7Aoer7gP+mahzGXersuHd7fv5DWOJp/ZDDedagi1
T7gknky3R4zbIJNvkpxgoDryVvhHcZElelzZOjMPaKTRtshomcLX7RrnCqU4G+Bt4baKfXMDuiJC
1zIY5FqIXIn3ur+JiuI2Tl8IVqwIuBX3Ci//SnjdsIMjSsIqfif/NBXfnQJdve8HE4S6oWUhNXwZ
qQ0yRK0io8Sr2lca1fpoZ7Wx7v1uX/fAMlvsYiVktaJW06phJwDGZPA2Q9ZNR+kGh6I286Pw3hi0
8Agdgh2WJfaiRXEUVvI1Q9fS1qpizhKnjwXvXADG5DZDz1e33g0UnGu/KBrtXltHAeCjtkyboTbI
vym2wtPYhLddwayzYfeCXYJQqo6iS/AYvXFjeOV5+7VLEcH755S1XUVPyd41blhuFkOmLkCYSePO
A2tXwT6+Bqo2ISyQZUNzeSC7nuBNJC8uTvZjjdgP5TxeAsMBSNiHxMsHXhPuylhxjAj88IHAdqA8
lLGAZxLM/16pkWoSP7id8QSujALCA0qFz7UO16yp/W1qhksIdTZdW89b+4EXXa2xqDcxW1/m38nO
aqbhKYygUZa+9dWe4GRgzYe2KbNd5box1qci2XjtBCoza923qhzK09w4PxCpmTugrOgKfSHeAoxR
G5m37dH2x3OvZfrAeOvRy3G2T3FVbbCn6kNi5uR9huI6t/pdGjrcS63cI84ewshGBo1lkT2J9pG7
3Tx4DTpU8NPrMSavZepMdHWRiQHW7rvtkLrJq0MMNqKx49AmbzDID61pwJurmz3WNBR2fjxv8kU8
mKHDwzceN2zWTT6vtV1ED2k7UVmwZZR6KzHwk9nRIK1AkAPmNdpo9P1AqqqM0oWFD3rAoQAODx6P
gbNSgUGIJ/uL1DAfhR8m5yDgd5Roibq8QUsg8rMzQeCM7QBjTQI2To/UgHV2aw/F84AESnGyrqoh
fGvdyN5kbbYVy/1isG5w7fRLL0pj5bgJVg/1tbEsfysSJoJNE++6FOlQFqJC9ABYkcUNtHV2+OkB
jTxjAUbmNycHAFfUI0Glr7Ybvog4HFF4Ferau9YWmPuW+Y+xQ/VR73zT3ZFWv0emqIClpwqCsPNY
hQqHZWR4JCzxxVFpzTwNh3bDaXcbsKLby079MMpJn33Fwztrrcskw/e4SbFxz12zR3Tzmplgw6I8
hHDSljeDwU7Siskg6QrmSoE1EQwuSVs1xONUalyPFdf6EE+nXNHh44O4jG3xYtRJvuqnaB/lLLYg
tjDriY3n1gs1Izs8LFCP4C4mwllj4K+vlWdzK+bhLhptsS1yy9sqP/PuIuG6JIujhGdWQSNfa5/d
zEfa+fqqCc7kyMd8YSLeWGGI2hokzdKWXwLV6H0T+qhN56YgNdP5nNt1fAFC9ujVNpr3tH/EVPq1
5P4Ro61uuK4S1aCbJvpKLN7pgW0Kk0EMYwqsGxJr53ZugIn/8acxOf+Rs/E/kSRPU/39H7+/fyuS
El+jVslX/fvPtJLjt3/8bgoTWZlDgMj//jX35Od/sQSr/OP3zXvxXv72Xn77bZN0//E3/5lL4lmf
AtPi/9JzXClcRwb/N5dEfPI9W/oCC63nSBE4v/9WVkrH//jdEp/4G8/ypfRpZQkn+f23tup+/pUt
bTsIXHR2CCNs578TTBKQcPKXWBKip2zqMZP/OabvCl6o/vqOuCFqeSP+FwosNn+MYrZmmvwg3vLW
UzD+ZPBECiFyjNQkMchjeGgQF4QPqp7lZ6ja+y74EpP4sTKN6BzG80vWyX2dUJgaxja9zIyR9EAQ
tkfzH0J9HcTLUvxlGuHp7O7TWZG8uA4yYwu66wwIV3b+Tg4GmH3UGTN5Z6k6UGQcM2nfS+XeukSx
DY1z74TmrVOtLBl9jFHMkwM4Zd48+sBv5hF1lrTXDqH3GTLqXH/M+eMUEXNbzHsX6LfnsNut/WMX
FZcF41Y640tNvAXZlVfpcpZN0z4HagjvmMim8Albvg/N13kiTv2ghvSuCB2CvuKAAZ3LI4JID54l
+b2OvINdt7Tcbv9FEzclfPUGGWyE043fKpTHxsi2fqG/GhocaF1cnDTf/nL1/UwP+q3simuVkMnC
R7N8UH+GCi2XLBfX8kF6wgtsLiiuHC6mXz/ICUdkG8Ni2uZoOKNSIp0CHDU0d+403XmK5W0cI+mc
YS137rrn0/n3P4BDaM9ffwAydIUncUP/xwE3TUDVYSVstnmO1DXtDDspkH0mR64LAjG27gAlyX0X
zte0mV/6kmgMJobGscBRsvJW3ydbq90slVz3eJN3nhkiCqjmy5gr4LQZMnIfqKxAalGQR7wG2Vls
2GtPgD4xuLPYRbFiB6QFII2pqtA9hIAJGmByiLVCse1a6+s0MB9YFFYMw/YzTfSa++/VJtwgxJNL
+uiZmMLmBBMp+p/D9L+W78TB4luOIA/p/32aPmv9rt6zmPP0L2fpv773Z8iT+Uk4ViBN0+Ji+8th
6n1yPZt/bZqe6Xv/yniyzU8OJ6kV+Agf7EAuwUz/PEr9T/yFLwOOYUFYGd/1z/P+5x33Z0DXv/K7
fr0DXY+T/Jc7QAawQ8jRcAMywpjk+WL5+1/OUlrBWrm2tNANugWq2JwI6nUwDM1RzpV4axGo3OsZ
TUzWtQHhkFPNhEOWibcnoIp9MMxTiPYFC3SLaBQrset9LDkEm9kt3upmHnYJ8w02OrggEQziymMD
X9qMun3gJ8YEDQqFdSIegA1nt0UL0SmwKlyYZceLOtKA+lXZKLwBQ0cr0KfpJiT3o2SSCjmPhlDc
4CtLLhH3xHay0gSh3Gw+OhojLItOmhPbDJjA9d1DnNrBtxRCc0EqAQoy0ywok6ZJPnpzktyB6yA3
g4csnrORfY6jQfIqz6SHJA52iyKmRM4fkaioyZuhCWxsuKP4i4kDYVq8pMkGNinXuOBRxhRIPnvf
qT/aSCePelHZBn1PdIMK7W0VWQ3hGKP/0GjTBasWJcGmMiBorbkYzKtrMLZemRhJvyZGX1KL531I
XGEOYktlo78yGl0e6zboAQ6FnXpkCY3qs+ys6t2wjemGZj38EqSje0xZKl2LXtndtglsC4KrJgyZ
qedhhFB04ye4GdieYO2BuUZbH05Q/ixPbDonNx6jPhEnOWTIfm2e7IgTxwnMqvTrTTqwR7+4mSK3
m/DU4LsEd423fa5De5UohO8Tuevfaq9gOWEUun6VJB5MWwcAAMsy9koOz9l8fI/rhmC71Ay+IBLQ
pzQsynxTtWb/ylyHaBV069s2t6B7G1xjm1lNWFUmAqXOXambgxP2rKHaYIiPVZNMjyNR00dQDOZ1
rqlkEXhi2N/gIcddxO+5tmc+nzSLs/cKR9NHb5bjWwumD2Ep3cidIgHsS5V3CPfKOEhmkNis6mFA
EOa+ohEy1KarDf+zOansB5Yr/RIbcjxYvcbm6LH/IxXLDa69lMXLQCYAfvoQXdQ2CQfyjA1yaq+1
hZ+JyXsmNdIwK7m1BDrK1aCqgWFPIK6dp0mCGKfEZkjqhyZOZEHLoRLvriJxMNpAXkie63xqGX5B
tmH048MgXWfEz54dyzLfxFSx8KIpPLpDJ88mMLWDCW+138+iSa48Sc1TZozqkrjoI+Go0u+1s6R1
cicUUHmZT9diTDHPVJO8GFaFmoyqcJ85NXSpJDTyZ3DkkAzLzqzsNVngKZA8BQAjZQe/T0ISAJJI
4ffVCs0r/hpGuh76DC8xNaq3ochuExamV2sqg3setcSI+JSZ6zrwvIUZ79+7VQBXPU/8HZ1VeNae
0VyNKlF3QwS4xG5s7zWIXPObIaf+yRs4pqKUuCGGsPUPCysuv77lvviBb6Fa9USGY172nxuUMz/s
uOpQx1QC3T/E/0dYRvUusxfAKQSnmUgzMzsgYQDy3CIlAw/ZrrXZRD2O5KZ5GoxRbkumvHo1NlaC
YzOqEeIw+zr4gfapSrFdVE2G76/pkAZlXuJfvDy070pDhUe71CNs7aY/mAaJMDIvkr0Fueq2B2P/
MXm63zkmsQBWlwRfZgyRd77rpntrNBIoirR86AVja1xZWRx/Tsmko/IMe3WGQ1Kd4gr6Qk/W3aEP
sppVTlntLNHClZotuUNo4cLWotEMsFEewlazYSLpTVzQ3/uPHYEKP2oK+yetQG9gngLAjuEkXiCH
c+Ghyijzb4KNygX0S3dWaRl+hjpdfk5Q4WyUgNmEEM7fCAumRIVHcpoI26JFIPFKJTgSJ8CDoszy
rTMv6520aA51H3Bnsn/jRJnYOVkcYiZDH9fOTymPoBVwuafamwlwNQQJx3W7pMFacTfu2sFfbnWL
tnLuymRHKHa5NQ3iKXqoxUyt5MKF8rMweVF1Xd2SYVZ/8c12njZJnlivdtKniMJ8Aj3muiNvqeja
K29W/VF3Nm9Pb7wOOPifICJGB1k1Yp92g3/tJkRPQ93KnYh7tULkkaH3wV6oMWhfZqsO0VRBFWcj
KS8D83SQ5A5yWTG6e+3GKGOkCWXWdFBkmK66EbEp7gQQrJciloz6EIGOd5FRgnbWCFddaBzC2fiF
nZ39KKm/jH3WPplWpV5chDkXlFtgk6Qc4aaK8a3QWKd8q/ZO2gIRLLDTPxPZET7Gbg4y0Sn95lzY
qH59CyQeVE2IpcQCbGrVzNu+q6dby2vsPXgFcWmTpHgbetFve3jJYi0MiI4YFFI00cJilDgFBhTa
NrBz82wNsEt2RVXMj4mwU6C1cNK+CyS03yIGa9De21LmeyRnIPz62KvsTR4ZS+SNo8Nnt0MEFB8F
0gDse+4w1rdqLv27IVD5fajt5DtGIepke2xHKL/YPbkpmif0NAZAY8i/PUXToyuHCgMKTmoaQNJ1
BnCHTD/wpoYxDNXU8lYqcNTOGvpu75kR4QPeUD+ghrz4bI1LcOHjqNqj6ys0CKNd7spk6OqVM83j
OwkZxabsArvbZK6TXCM3waI7s6CbYW5TAFliHzJj/+K1wCu48uXKbMA+RD5wYAaKT9Y8FOeWWGms
LYHNyrXsvROemPFW85DYh9VgPOqs0HuOZ2gQFtBDjK/JN20wjE5xv2AKi2ge1Tg8iGQAaFsHpG1i
cljZEew6LxbRlog6vRsLxJhT1kTPkRepi89oDU9sOCCgakCPLr012/+ybADKuZX53uCP2Lp9H9yT
vRPgUbCjjUIEsKra1L3lnxhfQyvedsFUbud5zthJxSZexwSE7Fah4d3WxiIxsphQky4kYIKWyQIv
yQnmQW2Un7xpME6er/qtqUbIAqM0H0MdxNtmsFz0klWA6M3J9tk0mMA4I5KTrJartGv7Z14KtFon
Z2rISBjJm5twzcNCrB+AZOpNUKjh1km5LX1vdl7iwrG/itAFZmzh2pGKkK8yWSLhB6R1iVn4B8Zn
uByAcf8A7effSOTPz2naktoeRdAnEETtGkfXp6imZPHSUBwd06XDzjMKJ+rID/aT34NukmiSrODc
Cn3vinYXOoGznQLL38EtgKKqyq8GLtwasAeAWRR2PjXZdlCpeXLTgkemVVQ3njZnFE1WeaotAS+A
rCWQLGWh2EqRb9q1JJQQ+YM8KW5ZHqORz/n80aQ9caMSHcLaJ1390sn87BN+7Qsc8Ze2gDmSYzHb
MTE2CNNhoPO3tqANAjtj4mrsDXNszqFmIzXhED1Fc5M+1z3KJ4SpPY4+yLI3aKnMz60fxxgsKo+A
zRxeemAvO2XDTM8GR+7Vp895i51KkQeE6sb2yXu1wRTK1AR0Y1uDifwQmuQly1KkOVPZDleT7sjZ
GsKLn+UyiE0lOa14hUFs2gEV1xo+evnOSi5nfA38iGMcNsk3JLVw0NM+xrA+myog/tytTR7WlEH3
/8n7ZP39fbJtUzgAqR0nkLbw/jbBGMLIKSTqkX0v/fCDRQ4kODfjvF0JG+sUy940ujq1b07r1jGG
H6Y7c6swU/iRGjmjccHqaG8ONdy/SgRdvSFJgI87rTpMy2WQNC94941X1AXySXoBan5Zkpix5jWL
dGP7dvOI9h0Q3WjBKu9HMzzUFrAB9svlPnfMZte72DJs5DA/0L7Kpzo0EmSb+YTO0qj7DXi7Hhdw
3EwsWFKu6qMKpuKSjol6cSKbEQxOifz1379ttvf3yQ/XVxA4ns394IjAspfk4V/azmlupI3YMz5U
LctLDqpN0Ab5nW03FZpyZLdGBzq41fZwidywueHX09/ndmHMEiaCIM+RESSQyJ/ZspYjYJXSRXgP
BoaZCn7DTZgO+bNjGOE2MFnxdNpzDUCIAX6NBGdKl5LSGjgG2i+aPebuPsUaN9JuVqlA4DhywpGl
hcXJ0ryROIA2bup/xnOK5TOVL5OQ15D1EyCyBrGfG3QrQf9zWxlqeJggSq3DBkj6zEQHmXpFeCqw
B1KmQjzbXsA4vWhCSHauyHZOnmHVcmrMxz2J6he7hXMpuujRn/rsmEZIuo2esCTmWI+Vah77IXwZ
U5+RIoPDOse/G88NK5Bpuby7TP5wMx+/XR1aJHN4eXaa51rvQMtzO6Bx4dYQy11i6YZdCvglnNlT
UcCX6ZcbC1k9aVB1gjSaqwJAcehBcun9mOuv0wZiA0veMxfLmF9l/cEZxZ1sc5L7Rid/rzuMcZN2
d73QgCyXPMOAGEPMh46DWDuUW+57l11XOhCU6IOaaJa0ZDWg9a0+wxpwEe3xb4wEnUDVUbaKzJAb
1YvvrSQruracxyHLTwai8bZSNxXBEZlBYgT+EyKRHF2tSoxZe9WDFzOISSIQFiHgUCc3ju6MQ+cP
5JFVobeJrSjYI4d8EToNsXbnWDOzL2kO2b+o7JQ8VnZ8UEHSfoVwlQpuqnl0UxXs+nZ8i1q2WGJw
LPofN9lRzEY7x9beyq/F1z6CqRaNcik1WKZmi2V9wIzIIjbwnyNgchCWkMRD54BDDUCvJn60msio
a5EBWTA5gUrSlCHFWXluLNctFms2PCOrFejMLQY7ru5CXlVE4JqL7GTbFAF5TIpY48rDqgXhiL51
pthJx6jbo7NrnkobELw7dR2UAIPFUJygSm4NUqyVzNh/kcgjtAHFZ6q/CLyuOy9gZELkZnAmn7D/
HJgFe6i864/5ILBiirknXDQT8FzskFzapfV03Ro4q4gYBmnT/FJUmCyicQqPJCmzPjcIZPMytzvj
kJAPCvHJWbihdz8N8O9iHrz7FvkMVNIOIb5E4+YuHW8ww8FBSCwfDeVhDoqI+uxRI2/izDYeal/W
hwjWz1YF4A66pX1OUtVu8x7huUjxYiYp8kRrRF6rW4z0osdROi1aDoQMK1eX5P0Z9PuEcYJxIDhx
3mOXCbdF7TvPtg4F+k/DO1jxImH4o4lnFHtqi0i+KjtC8yeN9OhrpvM9SF+Lu76Hmd6Ez9Cl7KtE
GnEqXKIYx7ydyUm20B+5I4LqkBJcADDEvv/cs4W5YUqY35P7rZA/skrEASpqzOR0pCu7CF9qZ1Yr
D+PJMSMxaV3OZXsHEGahiQBMbjwCO8SyYozTwQYoY7gNkQ6OggH+xzDDsG35GdAZMRn+RDJht8w9
IiyLHwjdsndrmYqEJUkr+TIpKf8Ymsy2heUw9iMTWhoeVGhl4TxWxI8O3ovg/N4bvjbvhAEmo5hZ
sOYNP9WKsKwW94xa0oOag2kZL4E3cHTayZYQAnxlhZ0cnQqkxAgwQiOiQHye9flBE/zCAKnw1qmI
X5rG5o4VY7mrWC7h1gFUEUx8Rzy2cpXNLamFvS02eUDRvUoZgyHbd1iDZozKeeDq27wtmeKM1n4e
GCDM0a2L4na5DOoVA5+XidQOzriQa8cvBcAtZlQiIYNAxnGwb23c20lp/ojslDbOG+Um4DVWIViP
lZ7Uw5wb+FQN8tAw/MXVE8Dx7omkyJKgR0ftnUHz8C14crPEIERs5USLJKiMUkpvGm0+QlnfOUPx
FGQhTtihLcGaltgw7xvh6pOAArOWrZYs7xUUr7jH9ayrx3//JDb/vkv7+4P4b4VeoJhhOePk7+kH
Huc3+615N96ah+G2vQdIUt4Z+e0fr/j/bUG7vNDXqgZewG3NrPvnC2/e9ftf/mFboh2e7rvvanr4
3na5/ueYfPkv/6t/+XN9+p/sXllCWvKX9315hb8sXm/eY1YFbazV+6+rgp/f93NNINi5UgQz8zdt
4bvLZnX43mr2ZNYnib/D5XYN3GVVwGf0z52r9Ym4FcHE1GG/iuicOuvnosB0P7FqdQPKUuYMNg//
/86igNXcciX8uqxjC0FCmWljLZM0BR6/8a8lm9WBGMVxPm7lIqlXc8JEdvlC++b/+aVNU2w60tnP
lcyOWa3vI78oLhjrn5Mxqk4s+hhHO6s8jP0HM83NTWuhrMBsemO51dZPB/9WpkjJEre1EYoSz9lP
3ZU3wFzTrkAi0rBamQmR1VLF4jZ3G2c7IL4v0uwbq9/pBlMP867BibaxBdaGgMYvcNDvW7YRJ+0A
9GXYfC7ZvJ4bgaps8ucPt9DtuSZXYtXIVR874M98OnTTE8FW5y5TlRjJFtDoF2BY7Z2qxTZy29vQ
RBWainG42H3wYmazf5SDOV1dFGQVVLBNR6F+8NLidXYUcrauKxElxkSL8iYfvGIkFdSJCXtEHL+g
cvobm1DsElbcLoX8ckC4M8NzZoQH1+nct053GpfggQUc7fwfks5jN3JkC6JfRIBJl8lteV8l03Ib
QmpD702S/Pp3OG8jNAYzGnUpmbwm4kQrkFr7r+Bv2gOK4GIvu0fYO/j/A2RGePVryZvFmJmI6MRs
n3vjT0YDVBoYDiobuHHButVx+ysWBv+6JE/8/wuSo3jrBfOwXlp28j9ia4eH828+uiUZymF/SZIY
nxGE93U38BvNM3utIlLNvFidA7poQmqdaRNNZA1AgENilMUuNEVvWIPDQVBmCnJMK3rtRfaZL04d
sGi/Mmp0FIF9yzSkKdeDNMJryMsVW0FZf7FngBigs3fdGX8tG2+bYKUyOsOdrbZPTD0DyCDpn1Hh
Fx996OybjKWUjRKKVa4y99kE63w2zeoJiRsad1jeZ+Vmas25WrR74YEhUAk3a8pOwuz+ls43FeP0
lXA5b5SA3lj2M1GSSNMK0h1jtNl/fToOXbhPpi1KmpNh3HjaZoBo7itNTIlfzzvqxqtdAITqWhUe
yyukkHLrGq68lq4pD18KCOyWU11dnG769BRZxCpxHy4m5yP/15z4hKw4B336HhAb0cR2fWf86hwX
nMQ+4h38TJoTZQyhFH90d3FrYkNzxpwof3sLGLtMIOHrGpSm0e/H0r0R19hfR7xbu3HCLc/8zrn4
OrTOLWeztKfiyB7ihDDYoEAiRXNivbzq6hqVt07qE1Mtqn8wa94oz+bypZnnTTqVOD8KGW3kEtji
FoW/l16IrrBsm9Mk5VNEPA0SR6oSr2yDLTlGh7Su3Fvn5b/rwAguHCSemUAQWlyVxb5HyA5nY3p4
bf5ANZ+/RVm1Af/RUoWL9EsqAmLsxNiPFTK2KQvQD0/esOMP9waF+0aNUh7ZMHgblPuoSbGXXGwi
4wZGyL2B6YPy5R+A6DN823JLsg3izZ/c6vrzoNLp3JuNvXU7Js+syeQ9sMajm1Jkzpn+sLk6EAMO
XB3J0lQ1GSBgLT5Ik3lNhxBAuZfD6QP6BpBJ/UwxfDv/NpDDzMIoQp3Xm8O5ZoiPtBGTZsZObe1G
SX8dSGyZfc0/TzUJfwZLEt/B6c3LAtsblqlGwLtA1M4OboaV1fmLm0sy/cNWgHohm3BaTPaqM51x
sfcVGmb/jDcTpuxOpBXqTZMhot0SR6OLYEdNGO1dXXdro3SNS+t2dwYAc8dIp8uluwMYodlVYn2r
h2Yi6u8OlsC5euxptM8ZK9JWr6s8+oui7CoMi/Gn8rpVVrorqxo+6hJVyug2xDsw558D88/ktpcZ
/khWGtGJnQEllFojInLPOB0Pc+g98PURXN7He+ohEGj1szmJYl94+ZPl6YvHRJLDDRebFcw6NvPj
aDQEsJG06sLP+S88CiwNgfeYN4QJoWpUFFCZe1Bi1GdWPisxt69diLEpdqdfbNNwmrcLFS45Jsw6
N1YMVNpusfDP45cVk1hhkW1L5rDexFX8Cn9/b9uMF6weQw3BAZVn3SbbHfDr60+aiR9hYPgC6vFX
Gt3KChncD8P8b4JPAFjeAPpBg9gQVkbMts0ymIGXMt171ma/65j41wR2UzPowwAMBUb2G6yL9xlg
mOdDfGsCEuG5lb6GaDwMWQ7PGFA74hKSZvrsTzPQJfhArAEfiR34E+7chK4sN940zVqHRGkFJZuH
d/HcilsdR8kpU+lVwo9y+uXIRN4/AVH0NFlFvHphouQzVV3HKfbxECqRmmo0AJEp+cnhROrG/WCr
16/ZbTkbA9A9WixoSInG6QmFh8HE/G+Yk4VraiGErn9qbJw40tnn9XyIUYUQC+3vrQ6rCTKtqPnP
TlliPrQ/vI7Sey59tPh0ngRBXAZR8eZD5hsQ3aSDpgImSdfuNPCpA6zKpvck6zZezV3DJRGK176c
H8hPd7YP+dlNgA2rENWteJq7EBJMyoi7K4DbZMCPZX60c8s9T/2wwUiTnZgXJwwg3QRLjWvs+jK2
19Ngsj8gJX1T6cp5DgN6fO0M7SHJskVY77zlzCdK8pvfPIwvtsOcPmqVuUWAcYRL4+z4pl+yFnqr
nRq7mySgCxdWQaZkll51/0b+srhgN+zPpuxO2Jwyu6zvjPaIfYht9o14B7AHpgfPIukaT92mlE28
j3Eub/JsZhsu9Rfq1mhPCATig9wHO0d3Ym2SxNqXHDcyvor+Fij9y5jNdO9g0yOMxu6esZ6tQLdj
3fObZ9emRSVRDqbJQtNK62I3AONeFbmYdxOn7pCmOIgznOsEN3Y3LbENM7bOe1G99e5jnCoGZqw3
92YQIlWyDZ7ZSjuXys5/rEFhTl0ACGJsX3v1UUKWQG9OimuSw5YZGjS8WuMSj80jJqjye5YtAV5I
6k+JLb/NPveufopzuF/qSNfQDzP3mjX14gceOYgAXbtLSUVcV23Hy3MknyHSVUdZkrCcoBsnNUCS
5m7aDTpi4e7DmGwiz+XYxqq8AeSTwD5Ud5IdMovEWXmR1z3FcWU+cTAEQrFqMNALxM+m1Ez7QNB2
46hwZylCSAjcxJnIqt6sv4ifwpeqIWTZuaG2qdP55yhMF88AaYbZpFCK9De3deL7iMICid6UnDD8
guEF0uG54YY+md0vwKLWRGVt8Ss/sxIP/UKdOhiqW5n5yz3TueTDwKYbVGfsxSC9/WRU7/YYAp1a
NDdGUz0UAnteqe52aHFsFhasylaOzZrPh0WyiD3iy5h0mCGOTSomV/7xukqcQzBgF8jZw5F9MQE0
SXzOTevV6FV6FHHr73LECHnKuCVu2VPDMzwQaNc/jzUMKN+rN1MKYnkAxgeyXe0KwBxryYTpJUBM
nVKiWnE2vk5up/ZmCd6CEeHaMULzF9sH+oc8uJRDe3M1UDUrmkyesZ5RGsTdkvXKOTQrin02YKWE
b1IWCbYNLBobg+HyhmQ7+PlgmU7OUogk9NRckDashqBH5973Pc+nUe961fYMfdUhV8Z5zouSvBDx
7k4cr7QC5hSmFWOPKMfINcD5nuWYrBo+l41UISmdZv08mWyxGzQx+zE+WWwgXzXgnFsxumc26yst
NA5V79d/9mOfH6qyOvucWeo3YpLuBFm6PxLZ9dCM30CJePDdw7h79Qlw2BXKTdduP77LmUgYryzL
R1GRqpDxv9xVvk92RGxdOmLEbU6eNKZ7b1LwwDc8mBFMYebCR5UK/ShcF+1F24drWYdXxKre89gd
vD6p7nYFnr4t/zad3d4xSGCaeKNdsm+wtU9dncrrFFKJ25DFCP/BKG41ABaIvqN4rcLpNSxempo0
kmlqAAzlBewLtzcuI/n0Z8mcckMrsUtcTtXImBMhDs1cUtJrRT3UADAav2wLlYyf4WjRkLtXccgT
NLKWXQ8XSTLzfTCW8B3if8ER6inaR5Gtj/k/s62MVQ3DUks5gIlJrDXerX+G828mav4CGGm6t6r8
E0Yfppm+dQEfhhtN0yEgHGUbWvY7juhXy+isfcLn8xwQiIoVAOw6pbk77+MefkRipC+dod/T3Ccv
MyBTUidkDSeyO1QiJ7e0G/d+hnkdnlCeiqdR1H8TDzi1k4Oli+VnxdJ5z/kBMJJaB7T6GQuJ+hL5
sIQWP05sFcNtIr4GpFXKboGK9YCQo9vq2XVudqcmuKhkZFi1Jkl+Vm9ILuZ3wHvJQ3SsHwcX9m2V
kLagMufa9ObVhxz2KIawQCU2Y38cG37c3Lu0efrL7XR+hbJ2EmOSHZB1pzuDHNm9GYFuRvnxRtCt
/VQHKNhoNJEDEPYioppia3TVOhLet0n3f/c6yktnDC4weAGzYUh+CklAW7vOFiqFfbHaWgBiK0FA
Z+kFph4k+uVM9p1/ZOBUHDzQ0HE3Z8cSd9gJw/8mHKW6WmxWLwYTWYIuDfivBW2u0sNeOT3Qcie+
diEsvtTOzjAv9l4fQS5H6PGAfLo3RpQ7LgqnfDF05B4JEWlc3rwZ5C2v8GyPzjJe6fwFL5j9nLkh
nBgj9Naprv376AIgsxUhxZWsjFvZGme8xQQJBmV9jhrsb1YaLl4wmZ3NQVI5xC3keWHcaqeqT2zy
AB0RerLKTG6S8JVjmd9omAduWPpCSFP4NWFMiAkXpUV2OliDnjvfAiLl286nGBpxLUTUP6pcb3kn
h0ftqnNZRf6F1cuHK4v5xNsOdM9Hn1Ynadn621eMsgEQZNhCynf+tuOFXR9G1qp7FOz90Y2Q5oQW
C6hgRcvSMkHeF+SsXJimi2OYdCkEwAJlQRtvg9gpXnTIVW/jHmZlFSVXoWr3UIvuL5A+ulSaDc8d
ttBp8WHLuD4WRrQffF+eBq+4RBUyhF5CU/BZE3n8vCU7XsHIdWM30cV24Fjn5LutxJTua5f42Si0
j0OcX6r+h6iOFyBDF5MPjtG0/JtWds80Rj/NdJZzRh5oq9GMluRnFQGsXAlvN4OaUGO9zkjDWhue
+JXhi2Xp6d08u4tXQIhfUl3JR39Il/VeVit3VU6SRYyZ0K6recf+8OoiD9+x+RKs5E51NrRbGt2K
8cYnfj0MavZ8KIaXcIEZUb9nQCsvulCfk5XFqyoK/yzsCkQbAeMA1Jlq8I4jRTaZz+G5E+3GyE3/
2LPkRLIlVxoc2DpmBu5a01+hIrVAlqEJp0wjVMp0yGPt1lp2sm886NUEo99iqsvN7DAZR8KwkYn5
JUOhgC6Nb0ky7U0Pk3RfIZC3KdTt5gX5JFTuxvlRY/U0dJthrj5qgWYFvMobK/tfEPiY76EEbQAu
Mxw4gw75R3jHLmRht2nnztpQRV6FGeVsBOx/RtTd3bFaCcU6dOhD/8Dw458E47+3AtNY5cCRtzKs
8Y+6zh5uB8QYo72O6aAOQW7+lN1IcrohCcsTgdpUhRdv4bThTZsY4S93wtoZ2KLBQSHCHO3j1e3y
I3PC7LPI2IsbYCXWIVl85FPN7ckvgSZ69JBZere78iZ81V4T17xjUHfWijTxredU/kaAIrnBi2+O
NpE8RAwl5WqyrPCcMiumF3SHs0SRtXNQtiJmSQv6zfqvZzr5ykgDfScfAe3Bpy1zKGsyvgg9vtSo
vM65JJ8wUVB9bE0JVHUZz3BQg9LFQI83HF1C5VrOLjdG8ZDgfFj53VMa9x4gHHO2bkZMGHbbPEXY
KnK/2zhtyU3Yx89MR7/tNCsurJ3wBSQtrn4EaPT9TbJpeDRqM/Bf4z5+UOOeZZ4Mn6NCa6G04bFw
zioIISXgiIgUoVxW3Ssvkg3foN4qAaytZ0Z0ckYo7D1r6D7m40eJ+hp3Nqo6R36EXfRsNcZzZNGK
sxdtDg3JixtBjucQiM9kiQCjF1hZHjfgrPhg8OxB+koP9dwQD1jpnR0HJjKqcd4TAowtz+Caneh/
KABBajZdPXGEULb0J1SVn60AQDOYbKv9CNelUXYEAgXM9awKkZLb/SB3e8BKk1cv4SGa/6iRFy26
fX+dgWwQbfR7cKXG72J/ptjMqhD9rc9qd5VF2blgNbNVo1Md+H1UG7z8PsUU5t5icsIXcqY/cviu
IMeSD8hQzzWpjixhk+Kg7LurnfzWtN2icDWYLaGIqyQaqpL39rNu114IloqTxKY7rHZNUT7llevd
Y9WOG0TGpalR7BEKFpm4+rHeYcpXLRF0njoPDfW9iuojxXO+zpA6oa7LXqF+Eb1r9iyu2x/Lw5AC
YWPV5EP82rfMeIq0BnMRO3c5SXacUXto8i7ay4nfdaePGV0RJMeOYJjC2aUeCWPcuPO+Vt5Z3YGl
eu9YMXknjNBv5iDN8Ce30afhujtp2xeBoZlHrwB9ytSGkbN/69GvOXO8Mro5uUcRlD7L3nteuk3t
FhxZaSmWkwuw1vYA/9G+Ys4VrNFDJp/laxRP4bVI4xXAPH0Zago7QJvFgePNpUoVuIoy1BddI8ad
7n3EPwr2m3C9fzZjt13XZV9jiO8pnYqbCmAXlaXyD+WM10vemrCZtmlJFG4dBtWpMuD6zc0YXsHh
T4gsCD8tu1teoSNxffnRNYO98pz0neodIFpmIECGrR6bv2US9tvOYS5o87mG1MHkphdR4OFa58iU
oeK3p8GxFQTjpD2kGeh2JqNKxHTuSVbzZUg7dDe1P+2MPD+NOTUc0ebnjDjcfQjrn8J5h/yITKua
/Kspht2mFQkhw/ASgcza1UsaySL+JxUKnwbA2x66QBXD1SkgAGj2f6SOuqvelFsYnlyCqfAAIbNm
FSHD7Kh+nSamMkwq3ngnwGMWhCEDC3qeiF0KvZnJtF/VjPH1OulJKsswzgE4BLVPtgA7z58mSOyz
4fa/aMDLDer11dgT9ZXsHCIutgCHH001eER+rFsM0ajbqn4/NUTVtpyRIjRPk4F3Ke+U3l252MYt
T5vivcdF4C+Zt6n450kEG0Y4Yz0LWtLrLcz8XoyUPpqGd/ojY4fYgQSICRZD4v/JsS+cqQu9lElR
5WQMC+cWg1We1xsBAXEzjKyaRxxhM3y/AT39rp+hq3eo9hDV+X6idgIhN2AXeKG99+V4ZbqT3p/R
cQ/TXL01jjhWIeuovK/O8ZCuFG+DQYUHaYIjh9CE6niOS+iaLr6tsWOsQHQA9piWEHtiQKDua/O7
8aGmRwRlet1UAgbIXlMdiI1nRId4Vu0hpq5aQZMk9bs8M6L93Qiq/Kx6m/s2gY5B/LTjRgfhIu5k
FfTMmhgT9MwvJ35If5fNBbYWO3zInhBUi1KGI1H+q+O52DopcwreJx/mmJw8dM27utn1YRfebW2i
G2wFSQIluRtGnIKRTL6idrAOAzLdTSk4CY36T8DDrxNp0aWWVUwUSMbSucuu5EzbjF/rgdYhpr5D
xGZ4zzofJuKofsYpX3SIB6nYeJkx6WqpnlYTFBmCijzr3ETtjS5uUzLyah+h0cptPIEnhHp1rUXJ
6N5pqLmS8gB4jrAJV6xk4B4bgkCJCKKt9RtNNJON7dq3rkEDKSjOwf2g9tgv+Z7CVGIjQ+OtYD28
FWO2mjOzPqD1fw+q7LMrq38iNsKd4SC7cdklAk0no0Efy3T+zfapYXoBNtkOwXmWRvDwX+y2+7fM
A15jtAuaqMALDhKG60RWe1Z3TobwpcKhd8Ou11DbprwkLAK+zIEZdy804kXp7213LmisiBUxvLrY
2Hn2WdvEuqFMy/bkSH3AlctP8BufWyrCg2Y0n4S5f+SJf9ZxN1wVzn5RB+FjVlm2K9wl6YSgs7Vo
x/RCG3aqZ3jm5QC6uPR7Z107SfuWOiyxyo1fh5hNqjY48dJvNiGkmG1UoKP+D67SGfPy3WskJ/SR
nYgayF6y31aeO22bPNpSpg67OMYrgxnmebAN51zL4WrEYGIaQxubsobI6BktGQ2BGR8IxH0w9AgQ
6hGvDKD4zHB+/lV3JrdZlu+VMYY7lDPNuwFGZB0GyGfiKkF0JQOyZhkoKycFHOy185ljRC7Nsgds
SULsR1vfQQ1W1ySGxTw62t9Y6ZBvoO38LRGQbExYVldMYt+dT++bE56L88B5IF+Td7tpnmZ/HHhV
Sknp0olrHXjo+Dvj12Rei4UZmMFkjVAGwTSsX0eYe0Saf3gNseIUP8zfU+76IE/PPBHmEXkUa9x5
3Kkx9DZp5TLTmhMYqhmqMAWck7UPW8JlkdEIxMZ4TcgAIioGi9PWqPnt+ccM49oXKMJryKQjpTXb
JT5b2xwWikNd01s2yT2IufcmrGzWpsia+xb/AiyO/75A7nmfPTEc3NiN75VgF8ALJNlhdUvuNq0x
SunTIn3epCkJQ1RZJzAgC+QoqZ4c5NXQlptthVdkk+ucqCi0gdvOYMVFILtiQIe+roDND4GcBPg0
VA+CtuqdThFJJk6ijiILxSHy2aiy5dnr2bLvWa+fB3LsMEE4+SFObbKXGevxNFIydJC3aYiMJ6SZ
3RHG1Yn8GGjFnY/Q1ccqPVuduJR1+I6aIP47jbTVTHVJt7HqY8Os/lGpUWznfjxxVQPlNcW4z+eZ
OXYVE9FR51cpRHytEtLOEMheuANIIcmwBVAvJDianpTlJler8/5iV+t2Kqv6DZRPYlojb746iMar
uWfWDv5sLvBcqyy+jYXFBNozLl1Bb+Cg4cy6PUQevWqWhghPh7Fz615e/YbaQCTt01xa8WKx+GnA
yZ+VZUGmwQSFlrfYQ/lmfF7Yv5ycQLiGuQOhi/tcOurcGpmJVRhypOcZ6gJmrH/xCOzog+buK4/2
OmXaYHPqrv99CZzSQFEVrgcDnkNmmfpeOM3K9sz+qq3UADw8bEI8d6ewTvgI+kVfLmnXSzl+1Kln
HCJbUis5La9McCZ2Vl6J8iHJhQFVELQ0NTYLs2W02zmxv59C5+ZXuclR4zGpzNLZOEXYnUbc6gEP
9j5nP3zoGZJwVvpXr3FPDq0FfS1Q90gP16ZsfszW3rlT070gqUKl5SQ+8jzrEceZxcPGdL+MBf5L
UiA+EEegZUOixZznHWQzGrFGMCWHZXdOoFBs4e5aALAUtLkoUwfkk9ba5mSeHSGXwFPne/IxklbW
l83WZ1Uo0DeBvbTaDDEMjqJFFJoM511oFbdUepKkCZ65QcpPop+eQL9lhBPMHx1xkeRib1Et30kf
Wqj6zF5KLp9hnGnsWc83Q/tNwys9aHVO9B7GBHgRSCGcEcRViuYSOOfdVbBPUje7wzJ/m1rsD+hB
CQXRlr8fjJ79qEgvYVI+Jh8XbDnyAik8vQ0r9nqwB710TPZx1vHdzaOkHgtr8DNOhLN8CX30PZY6
6JmJmyB8pfgPOajMzZz4/Tqa/gE1IQE4cvt1yJrSSn1vl3Mnb/+TLZfxH0bBSee8OkP15gt6BS/q
/sgieHEY5+6NQHyUGc4aAXmmiApv34nvquvGk00vuRo6881fNrdjayBkdP+MUY3zgiT7yvyoR/1j
oXIMEFBuleFB1PpR3i852e1u8OBa5ej+polyI2y23NvGKotnVJ9z9VmTBchOjICFEgCoyZ5z9Ojk
a5xByO/O2RgwtnMlHDc6B+axh87tLhNs81xzANSEoASv18xHynt+k3W8bAJvrXM9bqWc0QRaLSZO
88rYemQSKNkikvdxTRPzV2mhNGUIM9SAuamFDaDtDwIN9KH0bRyJCETbDuSZFP07aw5kloX5jAp3
ZabgbminTsKt3lWu5z18BljRGJy3JpxPMcG9jARZSFb7iO1qWhlt9ob2I2Io98q+6yXt5JNDst8u
bHvA7NOLFSqCrxc5ahKLL9HKV21GZ8cnrlMjTRIMm3hzzrNjgpza9QbajDD/DEhoWnUYX9HK093N
OmRGbqHA5XbZmQZV3lzP8XoeOvwPxlI5Viw/TT+/5T23ljnRzReUXpMTvLb2byKTu+20xJRF3OJh
K34lZFIoN/J33eD+BIUHOtZ23XXfWK9g9no+/xC3nqggKjps3+k5152Zo+5qEtjyfsZulxDzKp3D
NbBKgpaVfDQzNx7JrBCyIVxMNWdIONNr4VtviWU1GyesQpbDoD+1DTo0dkC95kypQ07SCnf4amvZ
9omHzd8l4cQeeUlhmX3nOzbP0dI11016JY2UOTQL6KrzNiprNwxvPsyQsAI3ZLAfCdzlLoy/FCYH
5Xz/JZ07IWoNAtqRfAKWS9ha4dgAyoq3/hiV9JXVh0QtttYR6Adn/IcVccfkBXQEMZt4wNOHMsPF
MwtvMPN+GzlE2AiplJ2a9773rqmLDP+7akEV1fM72n/vwqExpt9pglPW9UiJaNz0x7FAIVbQ2VKj
uc/kCx2Ul99mn27Aew9qZGLE70yMT8F3T6x/xISiJ4CLb7rF3p/Dtyl3SUJkVVOHo7ExYVa7XuRu
nIohZ++XyC/wH1eQ91fm8NoJcuae55yGslanfiJPQBVUgCFvjtE7Isa4lGH+Mgly4IMljGsGH1xh
wCNtgCTr2FcU/k24gwG2RlVVE79Q7Qn+63bIFMy1ltUezxnsL9Q30dw6O9GUf5NBbOWsb12pWS9b
HF9XkzMxDkSAuFqjiLJ4X0ZWd6prpD00P5rdsIeoSs1oh+snrIys2Jx6XlaB60wXxCQhEdpisZv4
NzPznES22MSOERHvgEA6LhH1IRhw3iNkfhrzKSLMF/Rc17nKnENIgMU6Slx/79fPjiX0W+2BYQxp
a68tO9JRhEu5NS96I3EYqZXQ6HKAQ79nTbp8wSps/f9P9rAhPppOuyvce9ANK9VP8hZDLdiIGmGc
3+n2qmz9jLPWPlh2D+kxs19G5jAPB/L1w21ZQbFvqv0kuqast/YEw44MJ2zrUjE9HWZLPI8aUVIz
53rdl5Rdg+fGQKrCox97P5ZEg4D6AmupRZWmgRKjnJkhEVbCeqJPw4JkZIzanBtUk6dY6otsQI7E
kNLRt5CDKPEuzfhD4W97pLYuykOf1w9Y4jVE2YsMw/tMd7RG8NBcsoAldZ7Lhx3Y07ZIAvfi7vus
PKGb2uKyJCZCM3YfmrlfD7DlD8Ci7A3SHxf6866V3ynF34kohUNZFMgC147U98DzSD0O6ncBWSEP
+/CYzf3vXBRXaYZsEfxkPYGVOrAWSm9uBLdVTZx24m24/Poc+3/EYpet+aFpneboU2fKIo/ZVeTW
Mibl5V0WZ0Ym5ikr6+EWpCrnZMH5I2xI71Wb1Ds12yd/sP2bbfbLOTUHHtDzFM0jSgHc8akVmuso
s9XZ8M1+NdpKbkbAd+SrTfbWEQWTQESQU5jb23Y0SC6fXL11lTUfRnICCzNJj4p3XelKsfK8Or74
gBwooafgYJj9t2c1hxa14F30FkuCWVyhzZtYusR+UA2D6oWXn2okS4WQx8bzqY2TBW3W9ofCs6wT
pwzP3sA7aawuKbnreJweJLk09yzFz9syOQA2BdaUJstG14qTOrJB3PizfPbatrpVTEc2s5SXib/1
r5g5kG2bZMCY0l/PXspQL0cAA5fSj9/DIvZvHs8wN72XbevAYpmHKKhyVPQYbPFZFC2mmqF/iZJu
ulVOyK46oG/okNqvvEKzPZfijHL/FNUi35SOr26pRTLqAETbrYqax1TZp2YEnIS+RgP12+UOEAQq
qZkaMd4NcVAQxYu3KxwMcVSlxmitItRBwRNuRwU4W76rbKxOlldcy6RqX0vTFGdbzu8OLpUzL3C1
7QVWi//ArlHO8iyMqn7XU10uXJ6Vmj3/MNr+b9M17V+5P9/9IW5+4pZlYWJuFJ63tTUmzhWaBeuf
TCebWFchzI/ic+JNZhOW7TMVX/goLJw/4A6UO7PKd1ExEefUE34FuzNa6p9/EoDTSkXho7PJaJ3j
/kEeCTMkqWEstCSrgX8nTKapTySPyA2s2BSUY0+PJaFZYvUG6sBqPh3zN4ob94hCvceZQRpfpw3z
GTptzvBJ9lhVIQIP61IxIIynCNbTNO3J5Bky38MeM51SoAVblt3TwaHFytrwEbcxyivb2VXGcJhh
N+qC+lDHwKKM/eCJRzjV/aVxSFUrxuFa+sObdhJnra3NUMJFqrP4H5ePuRra7DvybPNsHaOJDEU2
UAgSUJHWDKpURRBGnn03ifu7aUd18CMgs+abLTIMQLNzqJzEuyojPyM6Kz63rRMm7zy63ir7ztw+
/VK63o0Vf4vJ0taLm0hnazUkIOaTaa11XAUPA4s8yGRu00II59Dx+PaBjZnU6vWRCuI1dK0U2Uqf
XZogx6o8FyUtVtbuEzgLq2mcyuc0+xDxm8HIM2K38myZzU/YkI4L2NTj6DsrPathO3qOt6WASPZO
4SxxDeAmi5woonaKQNIvby2y/6hhOurEhEkhTVRRXfpe0reXrbMZEZmtbURAqfatG9GyWzvqp1MT
zljeCo1rbRJHJElxV4cnt+z1U+FWDzMlCZCNmJH293Duo2c3byEzVnnIMFeh+IvZS0DlWzZet//+
pBZSHz1qsh7ZqoiF4sdi7AuxZby3J8YeXXOVSItzwH+Eqg8vChSgEv1LvrABGU99EimWn5qFGxg0
EAQBhsD1Cm4EzcIUyyFNVnK4o6Ck1R2L/tFZP9FCJAwWNmG8UAqjhVfY4t2/FwvDEF4+unt4PdXC
N2RlVD2Y0NAloKjYwBmh6lyIiHlk/GLH7m6g2DcHDTZxLgFi+3G66PPGS8SH6DpoIAPYW/NCXczA
L+KqbnYBQMZhITPaC6MxxIrM4iouro4lP8Cak57mUjvoot53Bg8XNOXveFHfQEh8D0tIkBIkZLCw
IZuFEmnj2uEJxPydpRbW5eWL9lOMX6H1MsMYvpUTuMmIvIN2cJCnw00V2jJ23EdbDajSX4iVYmFX
OkAsk4VmCamMBnchXHbI5Nwy/WUzhllBQ2Jh/x8PcyFjkplBD7DQMgXYzBjf1NYCpOkC1NQLWZMM
9y8PIABqHvaFlOmqltYmjBWwJ8dcjRT/km+dAuzsAXc2C8EzRkzJUoXO1orSc54voS4L8TOAD8Jq
M2Z/ML90CxV0aPDZzpBaTYChY0TkW4xoq1pYog2QmX7m0sO8F2Q2xjqTnz4eJval7ZZzZaTctg6A
UgK1o28xskhjE5yBMCVVgpiIhWo6LHxTE4WQaRBgyL1+GEGgoniHhdrtx4WN2v6PvTPZkRtJt/QT
MWEcjMOmF+6kzx4eg0sRoQ0hRUg0zvP49PdjJLoquxsXjbtp9OIWUFlQFaRSuJNm/3DOd1ZKarry
UhnzCKIiYahy5GzdGqrquPJV9faFRiu9u4BX+y8C68piRbaLEgY8q7ZyWhOcFL0GuXVZGa5MzYZH
evUXFjLJswXolQOgPYYr+xVtk3hbKniwELZZBo36n1IU2MBC401DdOBuSA+I/QhTW+DFOH5D/Jqb
ZqpBpBgfWkQ7b9awaKlfY2hZMFqRYfnoKjj3QdeqlWHL6hxVPmyMoAZwi39xeo+K8lGs7FspnDgw
mxQw9Jp/MTJOL9kRWfFQBgbw3FJB0Q35qIitQ3aYaG4D9YQTm6yDamcbEHglKF5NweStVjovNy2v
bUUk30ruZb9tEBYAzbdYub7xSviNEli/6Rf21zsPKwUYVFVmhjBZOPavjBV4Zij1NvayCoTACM/g
hJeVK8xAgcN/ZQ3rOBGslT48rhxiDrLHsoJMDHwvXJVRBTAAmPfJS7dSjGEcnrgJP0YrPeaDyndd
5e5qglADt3vrQSIc7dalbs3mozGSKzvXIPgxi8wbssNYCIKT97TpHSEdR0KKvXY0qyNpkK+tpyEb
6Pee0H4YS/djqOqWYg0XSxQ5+TY2P/HtuyePfTwAG8z3O7Jbs01qzE895v1dnMCbyB/q4aqvVGj2
fCRIraToKi1YHjWqeap0OpPMtkljtOcnTqbxmJrsheDLUeVtDA1u0bRSy9cMDNkjZpwi5LUjdQOA
qIFhrEieHQbrhujucgGxH0XWcOa57IgGIwlUWka9I2FttLx+pZX/kCaLETN1GmyE8mFNZ5Et/sUO
mzrXSrU1iyE9ZDbI9wHDbZH4I0N3CA8TTJZ4Gpgs0K01Rs2i0kYnjZYcdmz2I5U2r++4bMxhVH5m
P1oo7/JZQ1DQbEPRHRtqazgWLDa/S2u619OAprpnyJpQQZDkAh/rgbXtvQkzBBbDZ5p5pzRP0OdG
BBIZLslz8CkVQokfcdydp1Dc0gY7Qp4jH2vxxm0XI7uPPQs+9vY5KJKaxFpMwLemgGTP0ioQCDoZ
kSFNX7dxhxoU1UqMQ1fo5tjW9DFmO2oOx/OcxW+aI/djcRVhZSPJFieouwaWF0KMJ7NDlsnwmJgT
0OD8yAYMuH5U37DA1HP8ODnDDk7zCXLJU5YMSOU1k43e7LwQtweMMXSODox4bZDmpXVbCHZi5Q4t
lnyo8IjFlls911aL5C9S0S+jxUOX4JIHyGfulxSaELYmaytX8axhNf3NQ2+VU8VPfTEd04FoiQx0
j4Nwh30DWibX1KOHCbB5Sb7LWY0OP5aJTK+jZwf1Q2sxibs5ck5y7REBYsUxeJpxM/a9FjS2OiD9
bBG0ZgDfTOuYQzt/sI3Sb20zfMfmu1G5T8adRASjlXdzAFVBsPvW8dKODA69vS4Q+a6Fx8IlnfVf
SIwoNVtinHsT93is+k3tRPHJ1asfYeu1ftdT62XIXTGjjBkZDzX5ecNd0EKeS4Ycx9LOQe7kzJ+r
8R39ExP1qmz8GknwhiXme4xy60LQKakdFuw7I4qevv7B989fK5WfHv+CukFUOOfREd69/VB4lxwn
XjBBHvKTuloO3UK5h9IroGmYXwFOvXMNwM8pp+9SypNHVXYeM0UrKKyTCMuXykALoib9FrJCTBG2
PqCJNzYYGM2rZzAgd5eR9XHkoSobk1OfRflNW+lU3M2HuRvWMQPRO4uK16T7iIDUWpZUEWCuZeBI
Uictq2KmFGHNQAKpM3xFJ7kA/dlPbXT3elhQLGW1FwNkki+nodmPuBsenYkHkwRilP/SKA+yTbG0
rat6YwGhmHJAIOl717GAo+TQ6w1ItnmFZDugSjX7MnVM7tIlIbN+7PqLveAEGqbY23njSWHac9yx
u2WZ+TnMBlgiAUSR6R5QJ2KlBUsuBvgaMbx9+p5jV35q6bttc8kfjYztDIiRPqD6uc2vprKPeM6c
n7pkS2VVxsGmcDvak4yf8+KaSTHdIBwG4ZyExyzt1WYw8uhStA5jWLm6ObTM4QxhOuCFq+BuVH0A
rHU66wXVg4FYkxXz8tAt2nKazPjF7Ytqb+tevhN2JvwprrzNYLXkBmdoRczG3DdxvCsxqR4BvOnr
CazH+t0IS2dvsIpnGqa6nZGp3+x5Ht0iso+Z7qgdXLtfnJw88mLdnE6MVAeTyxh4tmGQlMDYFq1+
QrhYcRiwpN3hwzl8G60vV2VZW/Exeo6NQsdpxAUwJ4HwtjxCGSofv/6Btu7dTknHXgw1+Q22EibJ
/DKWo30AzsscPVlOhYzVLR7bG/Kg+UzPzojK+zBwwu9yE1BKLGYC4yzUQiXAhzmznqaKJfNCxE82
uB9532mEYDTfOwdPKQ3azTIBvS3WMKFKssBiJN6PkYTIn1n/S1l1QB5U9trhfkPNz+tjEC7zNiGv
UZY5/9AzrIuC6I4UZNmORMHd0g7ZJW2hB0kPSyaLblkwdNcVJYuy8+khc2vrtLqSAK9kD1pklkGc
0/6KrIsvaBJ2qcVXrU1Uvklj7SuXisiR8XWmat5qTQNUX2dW1z/Knrx0zC3HwnnPDSz+c9Rf1SQ+
Vb+gFS1ieoLi2FkZScqUjPjPHBbM58mOb0WL6oJA0nDDGe4TWNfttZiRluVoq7Ww2+NEA+aU/umU
vjeKOfWpmdoADBK0C3TDNNVVWyYBe/efVu2QJJ2LPyAI99p4V2P0GI5omOzVQzMAWtcqkEB9Y2m3
UYvUdZIhQkK4F5K/8CbrPSagkgCdRBykZv9ohKVhSTTWz1Xte7f68TWlQegFojqtH1EZzIdxRATW
cCZ5KorJvHvVRItM1SOSsZTde0hN2SjOb96CIhiHGoubwpGQJlDrJxekjvbu5oyUF6zm2J9dbmvd
sND5tbhhiA6HnNYkEOztuxk2EYjOidI3k8y8zRAQDXE+jLDIQurYblnJroRl5yPiZCbKtr4JG+Hn
+MR2ZWQV16gk9y428mOdY/DummZ6jEfOHtRlM51vdh0TmzT3LFVHfVKrPdIkNS8ssmNVs5KqUxhn
WTVeW5doQxtiBHEC2WNVEUFbO91LlQ/wcurwbQmRnNWRhJ4RF6sxNBg0FvUGNNUibL87afxJxDCq
TWWd8oRWFyHB2n2QPKVa+0LgxxouSUR375jPDAbaICE/jdSCP4M5vvXNUdPdl3nCJxKb8wv5qUTE
qPBDot11JiYsTDIrX6T874U3XMd2OWbZcNbRXEe3TrOIlbN5mUd3RhqyvJQ3VPvj3ovZDqPO4CaI
KMN6U7xHFT9iNZENbcUwzUM1bUprAijHZzOjy97E9gjqkKxMkHPJiz6y8JCu3w2eBLcxIUxaHYD5
yKSyadunMdkN/fQce82vrLd/58n4GjnoEFSMnr4jVBOW94b+3HHzWwyf5DQD1t0W0CB7wrliiw99
0ZdPouX3SZX9CZNmQuBUvgp0bqWWPIh2uHjC0Tl94uchXIDTjMW4H0mZIvqLF6Y0icEmLdzpaswo
FJbg0Ul65jMQAz9W6YyoiW0HuFNIVnbSrD+G+qNXa1gZO5FmHMZzVBD/pyHzhHr6MC6xHXQdddJY
Ju7GmTUHl8lGRPx2B+U9EeljynSqK8ENQyI26sCJQcyYOcu6cnI+x1TSX1TLSVsyB0F2agdtY58L
K/nmWWPBBJutkKsB9ugIDyWUnFG2VQvfdGhKGyfKj6kBmpyMmLeGGB9BmnCX1FEwhQlpvPryVjKL
IOSOni5Rlc8ZSQaXsYOL/rOaXhIy3z3sUuasBhqAFGFiCl4cRzzYSHAuadVfW/2PVeCxRW0kfD1v
yAhMolueRp+2RU50puRHV0IpilxsoDZoKTwZDOI9VHejml8EbGceN/OlawoEytyCRknmPJ0EhJHY
5qj0ylvp3vMm+y4h+rF74y3o7fhz1ENUZwZCYkYlE+8PU0amUR1DBs5HolQ+rTm+I6PF/jJht+2n
AllsfWMj94vgHOG3dQ8KkVeKudN2bq0XFMH5ETYWHWOR/cBr9ew2njik7TvTD5KcETUTJQYZCUlC
5ccC9AxjVULRi5tB7qQiLuNgRpPamlgpkOPqrwAycEAvNFRR0T5qDHV97LmYe1092RgRExhXajcl
xodqTWt2qI6CWWO8bLDUBsecbfluyXLhQp2EOHQkn8/R24zfd+uF6/wGqtq2VM7eiRdnwwJw3wPD
5FxEzcdq5cJgMKg8SURPTJac5OLYMt5aWZsytL65SfIx1QUvWVGf3JGal3fyFmpw9cPi7qxfXzk1
fjv17a2z/4RYP4J6cvPAReeo5FJvCx3LUA4CvlZwYJaQk8xKk11lyusSsq4UTronYET4Tv0UTW11
t0b7upDVt3i58yPxCG0K3zXDFheIOixLFUuusVFXLbeds850LDdr56nMT0MOd9s2sQXmaXLLquiE
ElD6QgdIN+tZFdAYYU6pdqHJ4yGFJQ4o5bbCYX+LG6IN6KQDLVGI9ymKHFRbuqdt817u66aMAul0
CBIhTxQpbl9s96A1QmvxJxIsmaSxxPnT2wb96VTvut5FElLZzwXugq3DQGRjdc6uRYkSWIKno2ry
YAayteE9KSB+DpuasnfDzgEJTKNDK7fbzTRWSNMNcJEFT3q50OeLyH4aZ8cf+FO26VStwwliVCdy
W/I4QbFaMScoGnZjMW947yEKg5J7jiq2JXPrioNu80lTW9P+dMR8m+qgZnJisIz45sI9y8hw2xtC
HjAnNlth5MYmtPMQeSVijqJbE34TEKUuqGyz0773NWc9a8d0L12p77gI65NdPMfsiXZxk6DvEsk3
dt+rSARrDxE1MMN0ryUfLLYQOdrPg1cckPcwxne4+UwPZVhFuHyuPpXULEZl0eM4qQ8+CuGnHIAk
7CJvjRLCK+uQCWplo/xYX5om73/p5bgf4L8XCIn1ZF5l++HCOE891RFX5FITzWfCS5kMN90vYz8h
6jahQjB17fQmUB4UYmU/kenFLVWScVD2SM5tQEkw+hrf7RLJ7jtQef2js3vzkXJ1N5dSUglLdFf4
iiu7QtWNNX3vlu3e8TSS4rF8IEW9ZIPxrjEa3w8UpZsUbLCL22seyiN6khcgYiMWC16YGZgxwImK
csd0T6mwvvdJ90Ormh1enYFHp/7pqvAbGBnzaOrmz156j1M+hOAked2/Huf1uSb1VZHX0Ay7HvyU
sqJ5w267JYp2n9BKrc0t406Malusvq+UoO/QUD8akXwuEzd7Ttysn3xbvP66TjIppmysRcQKguvj
DpU9//DTpfZwLbZIGZk1UV+TxNfyqTvuFk9BRA7o+Aa2EkkX4Z/hOFpMZiKJelG80I/2m0gvfKS8
UeD1fPndpJ2YTYHa4v61FJs7b5oAS04LHFsUB97QvZfh9DYpHBd1Ff42VqCVZrJtiCr+yjX7t01f
13seE89HD1HNag4SrPbglykvRixJcCGgB1hUvT1whMiggpIxj3VXo+HPgN1tJryHcH6w3c3u8Dhi
zyWdYtNNqIqbPuZ547eQfuZuRS3uXzUBW9qMfpTWtfG4VuipKdokfxScc0UIHp5cVBe6q4ttxPgm
yngPU017nnTKXg8JeFfY057hfbk1G3Sjix3KwBU210LGpwVCPdmYGdaDYPitmkns296KVrT5/utW
LtUMPbGBjEGswLIU4R7DabIFbH7XXPCs8UBpCcZxrXwrljpft2OUD8y4bYp9htwy0I3mR+sqvleO
h5xCDxDHCQ4kXioEOmCUP+NQcQ1SKg4xh5Heih8QEfY6uguvNzH5sQr5+jDMMPykKf26l7WkcXjJ
fQ8wTEDCAYttSrTShYDBtvCY6vFepasMeVqarSanN0Mbr6LX3edEAEqVg3ZNLc6jpcXeu9a6kKU3
oD6RUXEuQbp8sycu+V4Z7B7o0KvDZOOPCaGt7r46ciCr4aXL9NvXr5ASwQOg0CUmGyfI1O6InZUb
kq3JKdyZRlPzhnfbfq5PYd2n0K35/wzleJ+dFrXNWufNZN55cqmOjGxRZTooEmW5c+uKLyWkjtWr
/jldikdoc5+orleItHbsFRMVmEBcOqykscVDS9MrOmFhPXSY4DbNqJ/WCjOZl7elESwTmvI8UkT6
MmLaERfH2sX1HZu8Em0ZlbueYARuZjYQnPLIzWj8Vcusk4/HWqs6vOeKsVLKHVIiJBSOdiMU+FPT
OZyyYZ2G6iybNdxj2DlxATm1g/aSM277VeKlQhxJLMT6j9ibAFt0ImbKErBBr2cWxGgVoqXg2PKR
oKvD4QAjwC/WgPba3ZNrKqOh34R8n2mF3wS3fTBYvKmd9eR6EzAfxKL0q5rfCrqHjo6gaKIWZEW3
RxDyacna2Xogc5e3SFGG5CEH1Rx5z9hdb4RgbPq+nLf4BLeTQZ3dm2vZH7JXJTGaxNPvCcim1GVa
4OFTdLUXs6Zu1ySli1R8NuBFzzo2yW6kxoX5pLbotBkjms+8HQ8dSJfAwIzEzXycK4b5KO78FnAE
civE/hSFO1G6pa8lOQs+z3muZWatze/EwZh4j0CkXTjhxzxNf0R6f2Lp/FZW1PLRCManlGq3Zoik
w9R9nY6u5EHomsd0JK10YALvN+Z7o7mKjdZmmAempw0FueYmn1qE5dnhLQgpar/eL4ODgUnHmVBR
bAg4fJiwBesrIakbCUqbvrUJunLL3au8u+Bl4znxer7kjs9tMLhM43hc5YTMJJrhAL79o02prJex
exTjOk5SPLRZFX9+3bC1xqfA5h2qhFzr6qmGkzIsH05F7j1nKKJCykMscqTivnj5QJ1e8fGiI6Td
KzgU4W59MqgBIYAVvhq4LouWdfVQIoiZLa4zl6dhO5WcNANpeBt87hpLrS33Lp+foAhDt7ez4wFH
W+5yR6ydJtR8xD1agbZbB4KrHLQWpiy4LKE/pfFDWTe0Vl3+J2fOiuCTmGcCkrnQPJwgLgC6DTuM
3JrfyG44h5b1UBuU543jgElkc7Q0vGIp//OwWE1guvE9lgUmhf4NDMUlJAxvRbj9Lrzsoan4jXJg
eZhH0ynhaaNvgKa5FlegWtrAyvMd7FdeyPW/MhgjByWkJMsqkQrabAfEWDCYx1E3D8u3KR6ya+xc
0zz/KTvBxLxglYkyb7p78iEGjLwbOQiDMVI/HY+nkYxGxKQYqA4yTQMeoo9i6WnxUrLlC3xmxczb
5I3y3HfZywI6fzvE8KCImbH/bllTWknmMC767DF9qKflWw5ZbrPUXM4VSTvbDuYETNoGUAnhjiHW
MTDbZIfjfgymXhCgPJnGDSs2tyYdMS/ray5LhrtjQ7amJYeDpgbxENXEUqTLd1cant+w5cIOSTst
KnXmrfq7/nBcPnf0j2qT/WkgrW7iFOkt8v9kM0l+WLOCtmsZR5fGXdnNcpzIv4IaW6JIbJXmZ6Lh
l8Jp93PMlzCG7nc0BhMXwPwim3X/Ozu7ZUmGXe3cxUh3m7vwNImug2M0wJuqzT+1G6WQKDibYuMX
gD5eLmx8TM+OcUzWtFH1dwwo3nNIgWXx8nxdUgwO+Er7uWDo6rAoZixlIQNowKM540frOuIwkT6A
F9b5jdDryuvc74CNbFKzZxQWa2Dyx8ZH3kcVYa3ozDZiTVM25R5L8Lcq1nTOEcMIWpqubey40zFu
Wp65qkL3qVv6CwnzNJw6iaIRVqFY1CxduZeaPnf3mpb3596cSSrwmlukc5Kh0tpPTRNfnXDmtDe4
9B3HsgLGbt6WNDpocyPXfNZRl2s87zvi1piIyIaVeIKxcpoc+GuGqwese9MHg44wLMX+/y1285/U
zf+x/12uiYLtF3zzXzDOv/Gb//rl/x9sTkIMDcOx4Nv/50le/m/gZf8Ec/77N/3N5nScv0wT9qaE
pwXXlv/8F5vT/ssFQ88yXl8p5nxJ/2Zzun+5qL2kx3JBt4RtkO/17xAvSxj8LmGbus6faPxX2JyI
6/43NKdwUXRCUtfZzElUcSvN/x809RiVT87fD75c2p69YSkfE+/nKOJ03xJSf7Wmb7lsXlokZbhG
ec6SeCCnqGc9lpgZ1dI03geyCvymjrVdo1GIJ6In0Zq7YBOShb0Pk/hxtjx6ubFvv41h8nusnPYb
g7E7z/a2HObokaQIltwp6F+tx0beoLZhi6W7E7aup9GGyV6w7iNnNLtWWNzjvOh2TG3CYxPBKnFK
jF/L/KQWJOlU+0k9eDcmEima2dF5gAAStBhXG4Tc/BXYZY+z6Wu0IDUYC7+wWofAH/lr6dEF8zx8
6xAs/2qNc4dJodbbV5QBcJkszQyWaNrFARkmOD3DaV2Z+r1q3w1hWhfDMfdpXAfhsPqLKeMLTkfX
7V+jBJkWakoWKm49B1CapMqAjDYfqNaJ1/YoZgfTLxyyrNz8PbHtNzwyJhM7giyOuOLHAGhxWOu6
D47qIgqUhGJo+AlQfmXlBBj7PuCwnKqZssyOfhoOgVa9yVDeKzdT/csqM7TOWsNVCzgd9zxNW0ac
JSoeSNlkSSBZx6rZssJhDkaW+hiC/kjrPR4hJDjuAH9bmcTOQraWNIVDM7J+62MFJNImGci9TQza
z0M+vnRqOZuy8W7IzlHmx15/nsYEanaMUaiO+lNmwJ1MSEPZ62I22TzTN5VmisyrwMvgOqm9zbU0
vYBH7S8MKx5CFix72mz4c+UEzLPj+CbtDKFTzJqBv0R9Ai30GDX5dxHLuw2aFDiO1bJAu3mR+B0R
/3VV6P6uhirovKP26ORL/Fqp5WSYjX2aK3v2aSlwe9nx66TXL1w2CJ2T8NUb+TYy9CUVVKV6BS1H
JWDKZSrWYogJoWO0564uKN8EPPt+TM79oheHZpDXHBv5ru761G/Ibr7QRDybZjc+InT61o2YIoiD
y/ZVXBtXq+/3ON1JrVezjXBhyNiQhE9JJXYdaKTrZOvp6b+P9C9o8/8Ft/z36WxyCP7nR/r1ZxFX
ffN/Hurrb/v7UPesvxzLJOWR5DqL4lgn2+Nv4LJH/K1nO560Ec54tvuPZEZD/gVCnsOWOsAwqYP5
Tf/zUDf/crHdSUHkjLQ907T/K4e6K9fokH/wlplPOCgMqBQMhl8rc/l/PdRl3RaVJlLv0LObY1CN
JCSxUBqMnUOjCE2jr/NxU0xVecE/uR8kHRHRBeaWn8pnioB1uaEs9TCotfDlRD75EeoT+AesO0K8
ddvM1AEsFK+hVt2Nsefl1qcHRSzIJtdXK93IWASiY9BqxIQRNp3jbiVezByim75kll8QVkJbNiOr
SeOTsj5ZR5EhBQ1pl7x5S6Uhnne0k1m4F04vdiBmtrIEXFZZ39ukf07ihWwIe5bbfAlYRrh+0oPm
0bLqTQ+Z4C80amwVoTcSCvSMTUTfC9yo5D3VhO1m7WPyvpgwsBaymzbMzX6GXVwFeing9re3Iv7p
FEpjTcLUv2KM0OoOg1GSBV9kfdcL/Sqr+GkodGLE4+bC3IczAmrSXDI7YcK2HQfakXkIM7+R4Z/U
xlDDfr3zdTp7KCbwHGAespubc/LHbMYiRSOe20YhzxzEdxtxR+Axzn8zPbIZ7m7Yr3F3db73Siiq
Vk5lynVJOlE9HWqTGdNovBdmVLPJRqhU4xljRN7sxrjmBnV7etAULXcn+fwigfJ9uTCC0s9dQz0c
a84ZbYSjeXdPa+uNGaVzsMxgODS6b9tpV8eWg0+GkBEFICsYqoalm2recw8ovUEU4j6uTKYCg/Q2
szPkyI+S0xROGvNZo/PlCmZyDTbKTmtC4CHOdGeq9pXQzogJgjeweFkzDC2kdULpCzV++JGWclWZ
luHFSzG3paXeHBtH2ec8pSgRDHG70jTZV1YvZLQsPrkEX1pJ0AmLlWBrL1bJa3rSTONlwjBxKDFr
bUbqj8o4G5YR7oteMdHwsHDQjKmMcKRYT0pa/zkHMXleu2fb9uQpylC1giRF6I35czcPGWs0uNmL
yc9NIuYGbM9mhWwRWpI/YCVEpG+3e9IX+cO61SzPvmCjKg1nYErzNNo0ASxnjpU1HiJbDSxF6475
t2ue+/rce276mHswmMb5u6aTIGOGVbnnWyP+mU+FZ4wJDvFR7EyaJL3J/jVLTEwnY39bGgYZhA4N
G8YJGw9HsLOsnIkOZ3o6PRQFQOhoKEgjKRVU1PWXoY1BARY60iXCq8s51I+tIEOZ21uNLNAIaUcD
PcrvIXBMB2moq3AXRQmeHFeWbJb5EYM0E31ghAOcohjcZBmOhGWo6XO0XNdXytA2CaGD86C7Bzwf
PlKoabOKq8+wp2tjOBMN4kujO8xmeGdbfgqR1NO+dwfXcs6LPLRt+lSS24EXV8HBrcJ7J/BYTj1p
K204fac93HTFcLEn+6GsuteMFJzEyc0jEYcXNy3vInUY2npaCFxM7YT+u7Yko1aGgWXDJGIQrnvE
7aWzuUF+ZctnF804HIdb7CXzqRhwY6Qu/SuA4HNlKKaqpRpfPKDcYJU/wi+bMWT7WxJR6qE/qC6L
lzjfPfTmCE+v4JoUKng9fSBwaxYbryRmIzOwfQhnIIRtHk5AvQjsGYmgiE06ZFT7IlEE46lRYy8S
r5x3YeNxUhgA5QpwJo6MbxAmjFrS+FImSI+d2NnJDD2KzCC+YHuWV5NPmXBCJ4yZ1ZCOU5HQc4K1
YZwMsCHMpcv2oVzanNMGZzjc2aY4cQwBVXIB5afi0Lg8cmnT5JjeWEy1ms5C8UXnbbST5IpS/Fua
aTvLbc+qlxwi+QLGgx0psw+UEdnRYwCE5Bamd+/j42Y5hjgCNWrxc1DAs0w8gHuvcd9rbSL209Kw
l2GR39Q1dpHYro0A1+WfWYgT8lB0H6zZSM3JGD6I7KOVyYFQVD80jZLpOfK3PHE/OsEEgY3ys3DT
aNtU9u8KKcGKDJp9wg4glTbTOQKphxGDmElTs8TWjGYd8Wt1ZGcdvs4gdI5Ntkp0RjN8RcXabBVy
zDYyr3b1Q8/T8AqomGEEDFSMIMVHokT5xwXZ0QyfszE4zx5HQLDoehF8OcCTZpQXuOPZnnizbC+z
rNhPbvnNSTo9MCrN2TbGgkuvw6SqeZHpN1F+NuuET8rkbRYJd4u11OaLBjsn1EAaRe4Arrgz1uls
iNtM7z3fGt3wrOlAfclX4klSDQToXL/jZ2633PP5RnT9SSMN5gBSlWu9YukoXKAvo6vzjgLJ9Ccd
/cAXjS9FALnYj1lL1lISNQfu5+7JFNExqhIWAA4qboOAQCbf/XteOr+zb44FIt9bgaum/YkukxE6
wDLiiPNT4QwPArmNJ6tA4UjCUsMossA5PbQ/Em064P5FmTpvSZ0G6KlS32Z3vU7VdehXlgoMof1S
fEH1xLugMB2mWj+QIag/kuhibpoaBvi0g6AYxTFnYXRrNMUjmGXBAD1e1NkttLTX9SuWZnMedb63
yroXGMkCRyVWAOjt0wCOz0wK2MdxETHmzvzYAcdHhcsOpyQDYUkCwaYVMtzPDPkVy42dFpefWiOf
THTs0uZdATTBeqrS3zu0uGgnAw1ZN+TxgadsAhBX9azNo3aYmI+TTwM5+iE2iZ4BQc8UV1O/RTSf
p7Z9a5oOPTSn00LnzvGDJp0VvcQF7ZoXjBrIziz0qV7c+MRwP4qpe+NS/+iiuqb66Y8x8lPCIbV8
5xksUUMMj6j+2kuHMVnqxZ9Cmp8ItoNkQFdoAFCLFLJWVj4KR25u4p9wkwgC3bS19PmiJwBzG0qN
bS/cnCIS01uiXem2sGBEZAdNdnnJiycrMgLVT+KqnO62RA5ZAbAQSE76GYqecw06ZlGi/WWmCltz
UIdsvWjzorlatj5u2faDq3q0E7Y2Sdk/Q5kfKBrV41Ke+14U2461tZHhO/YUzF5ysDYy4TJ3Uo7h
lEyzdaaNm7338ZBWVJ8MVW3DOSJTeEdk7OxKOfyKPcA7WXRZoSB+ioOmWqo7qzX64wU1jeuib9BO
GBqDshp+2Vmn+13C6TLV864iCVYwfzTX7K76Zg3pdADj+b2oSBfiPsT0h5irKGDVOcyam45Yj7o6
9zpvKuMcagfCgLJOPi6DPvnC5FWy062RIbEFRrXBPIXyiCtXoDjzk+gP5Z5eOyoAmp7v5OpuWsyM
rHMEC41B4WfH40dXqXsRUmjk2vLoGDvKSRMHlUEl5ibuLelRu7BtNZ4r/ViY1XT1dPbDNVWQXxK/
F1SJJvZdXOzlFI6nyOOvUGpLfkIdhgfXGlYlgIuQgdVA5hXY1sbGZvKdwplSnM8QxhZjqX8BuTn3
U8LapR6Iz3AdKpsh019KT+JBgT6bOO01LRf5nBZHL0sxEJOOfIt1x9qpbP6D7JZBtelGYFr7cxct
G6ziRA7E3i+Y0GddpyiAMHTMMzbLDip1iAyvniq8k2SGHqPJxIIrAhqwZ1ak+FSWOMU0U79RNM87
9ogvFgHdm15J6KtZeEvnwfKhbji6Vl8LtIzUo3uRj6ycEkRghmIAMLeXEVavDipzq5vzeFqY6JHi
V8xMmMNbkee/ewvR95wHldGV2xjJIxwx6uJ0gjjebWzhjEHtZTOPTJlv2Yd98re4NYC8Jb77TSdH
oBXuqhVcvFsa958dqw5Nh6QbUTvTPYxoOsM/E9DC/upgLOcsWoLMqfsdxoZyP1IICXa81zwBHlUZ
KanhZZlipYaIVuvW60xvMqCXtpEhaalb+2gHf9qZPDddZ+FqY+YRxeGDF2lBEdbxUYcMbo1APFc8
BKkJrIAyMALbFH4VpRAwyjGSvDYoK5bU+mmVTOGs5in24neIqjfLtRNyToCnm/nFInfmwNt4EW1x
guCiNlM+977o5xF3s+mL8jiApTou0fypDSgYptB4MRXAPMod1k4AEKfa+Mm/X/OG+LGO+4T2igPD
jJ9BRXI+BAb9xUZviuKiAQlxUhdAS0YxHuaH/56Z/Ad757UkuZEt2y9CG2QE8JpaltYvsJLQIqCB
rz8LRc7cZvNMz8zjNTu0MYoxVncyEwnE3u6+/D/amUj2GL9bmJxekzp8/eg/P8u/LE3++Lk/1+DW
D8m3xHFM3L/sr+3/V1Fl/JCWsAS3YcOTppgX5H9WVBnmD1u3pet5pi1Mg3D7Pzcm7g+Khg1SGN+t
VvOa5R8dXX9W1CIhoDsEn8Wf//xzZa35a6UoW0HP4bfgRQjH8PRfmsyi1jHm3j00TnsSm0hG9dFp
WRnbJDysorX2mq9ph0jV8dLxmetgCnB3yugKUJmNBiYHmkrKYlqFQWicODal+8T2jrNat4SaNLFy
9ryz0Rb66qc3+n955TbvwM+bHpvYry1hghmubduEBedN0E/r+8wvsJDoJRUhIAX8IL0u+tfab/WL
3pWP0HmhG4/EQ3IdQHDsZNqyUDpFfSO3Fb/z1XFqnL1v2OFRSkhEmesf6EtUl9VYFvsKz6yvsFMJ
WNKkIsfg1p2SluTHJlB0+WlB0T4zRlPpspRj59xLV+Yk8p2zxiF2YRDXo1BIxGsRVNHJaS9jCBsv
UY5zTDTiugnL7GAGWnD6/Xti/r1tTHDUNEzUESn5RH/Zfg1Qf8uCk8YqLRlxUsMITx0nQnILNC6E
6d42iQyNSXRPhNm6hBa1yhEiGjBIiuItHhC6dxvY/jOkYZ3gYcHmZBp5R734CYmgOHQ95BEar1mC
E+/Ek1Zian+iCBA3bJQ+2FE7Hm06CX//n2X8/SLFpmdLHeXHBZPrzErOTx91J7EPSKcP17p1V/Zu
tGdb3K76zHH3k9OkRxrXmWR1jJkTxVAVHivyXK37x+b4X35XjF9b/7jeDMMyLcnFZrqujjT188tw
XJH0je6Ea8cJ3i36itatl43LIDHvpmgz0Gz+kAy9sw9NtaMu6K6DtC4p2TsXKSSi378n1q8vRgrh
zitT3fFsIeUsof38YsA/QtUjusgXrz3P4fx7gCV2wdqhF5F1HjxOCU0/7RvVj6uq1epjh8Rd+5dD
G/dLp0aHHt1wXA60DV8ERa+29Jj0O3NixKaQ9SEMCVw6FodHrUDeKtWnD5FiZxDrOrP7qS/TEdP9
PIBEsXXvjP3aywFOYLVM/ug+/Jfv+//2nzrLdB4mGJM/5C8deqMGJT8ZaLrifE5zaAhau4WXAQIL
2jAog0Uj30qjNraM9292eOn31kUJiovetRSRQ/dOeeAVG5kb+Mip6znEFWsN5UEpY4Oc3+CzoLy3
xajNiig+Fix+V2J0Y9JvWNuDQr4VSaUfVMidT5JaBSFLdQm+XF/q/65a0py/oj8tsGkIlOibUuqU
VLFp/77t/XytV+zsgqzwWL4iBhkJE/hkN8u0ruSNPWojN2T2Ub646/zrNHVfcONExLrh+dCtF9E5
zI5RpNkHuAtaMFzLZDiDy1a16sWs4ubffTV5HP76cg3pzFouy33Ls3+5DLMI/lE1Y53rlu/nKFIQ
gVcGxl+ozBMUlbxzt6Joslkx9E8WKWD6kLpTazv5Oedxc2X1sbPqdW01IUTtOn/XdlG7+f2X5W83
EN5UHhMWujLPX8P59SnXEqkNGc01us1UsyqU/SYnB79E1orLPo63NeRUvSpOflrmh7biyqYhOPvv
v7KSRJpEicZVY5jil2ct6xZfihjl1NEa9zhaWr2qyxIvN2H6dRQ30Lt95nszq1qyYDEZ29E/TGUO
Wtqkx6X0F7oT5wufbNGTKeNHCt7YIRYHU6tfGycuiWd7oAc6R7xgjt6XfNG3Rgz7RWMbnwF7fLQ5
/lMad097knpOu9lG6/fT2pNa+m8ez8b8+P3lOnaF6xrfxxQdseiv9yecq0GSAtcBuEuBu0WCHLcN
FLkC5hAUfEqDYwkqpbk1yFTe5FNf7xqoaIxyuLRgXtPHjGXp99eB+bcXJV3EIdsW2A5MEzPLX19U
b0QF2+TvqB27pewbanJfadl5MgY6s/oa4MCgfEj7tn3D4vq21ON1qJ2qovOPukuDRQgKTQNicKhk
Zz3maKoTBQec8AbWCz1Ryi5zlmbTtTcToKvfv/xZW/vrewqDc34SzvcHBLZfL2M/Z0GDKheuuf1B
qiF8z9Ici72Hwg69xT+YmQYYSOnWMTTdYRc2tdwM8D/NXJvWv38xfzs5siLkgMEU581mDNubH1A/
3agq23eK0aR+B38YvAfK6mZmeZq2O7a0/dFL2vIyi02xo66Pxa9nBztR5BTE24hUQW1B3i4KYxfp
ZOJrfe4NRFzqmzlTgpcM+BMrJx4v36/6zzrbqz8uwD8OwD9bav7iw7krMv73qwvnL//KGct5URdf
zW//rf+/DD2z/sqT8zfqbzQV1Wv2l0FGx6v2/WN/qr/WD+6i8wf27eeZzTn/FH+R/F2LE/l8XegW
z4F/tO3a/Az9V/xhsSPkxP7PUcY0fnAxC8dDZTD4WfFfib+cxX55GiEHu4KqXXMeaWaD0C83HYtR
viDNjSMhsR5KoT+YUTvsvanf9zYJHbpvggVnPMaYm8aza7yz0SFyCWDWvnanx1mGP5DgHDhbgoRH
f666znp9X1TDSz8qvA8j7YKJ+axqR+4yb2N4A3g6TuKLRIyXaqDhwWymc2yDug6MFEpSph+0BgOl
B/hpgyprwZJ2Bm41ASahfND3QftOZ8QpczQDuH4HprByN32H5mbM8GRetIOvsCF7zn73RWH+3mYR
fhhLnFkHXZuJvYc8ibPE0t9FhDOjip7Ljh4YcHDRMuLYQKEXZpja5RAhMiadxh8WOrQIOkKktg17
/LBtchrs+AUUydNkdDRS1gA/+5F0aEWKd6Vn1Zqzmb2mAePdnmgCaV2/303SfVPOcEo8bOvAJqaj
B4rfp7Z705s9YdbeuhSp/ymNcD/q9VU23iWjOT/l4OKEzn3csFqGtQdRVVKtwZKLgwIIHJOocFCS
tLU+UPSYpNhPKmW+NDErmLqu4EheWrVSa1E5GLUr4PVUnLLKJ0io6eq+TcklafJB171w5Srvw2jo
rWN+WOoCKc0bh4s6H3edUXsszrRjJqxnoFaPXqw/x6x8F5lyQDD1Z0tmx16Km9CtTkFdXxu+vHHi
ZkOhE7X0tlVagLQBnBVtsUJ8iba9ME/YxA0Y+0iNiX3tw/LYdtVtOGYjbu/mkQ7Bg2Wnnyqpx3UY
zsBBFKYhV+9BT6lJgSm8qbRkqY/VE+Y1WmYZMoO2WDiE+htRXisv/MA7I/E+T+h3vvHYSTJvMG5A
tsRwKyWgVZbbg9bo112lXzKWbMDROqvGgenaAKtfjVUJ7Szq3oEfX7peXW6ibNzAKSCpQuSVdb8N
uLNwjSX5zQiWj3cy0qZYlJYviTkiKcWADBz7xh/i98r3tS3b3IuWv/q2Xx3j2dFatXKLH+7gyvqC
HZW3GDw3YIVO40Cp3UPgQg8Pq6/cUgQWHWxCfbTJh1mqrZG+CroqZ8W5vqY3eKGNR+k1T149yz9J
c5KcbVdhXZ0cgd6PFhlXpPjQ0xelVy1lZ17j2iWgZlp3lqAJdyaE6afS9jO6LefelDG+qt0nrUNx
J9xpGdETEwbUaqTYDT1i1BWr4toA0bNyKUZZaAWacTyuehsyfg/sEC39tc2Ls++FZGfN9B5KB3gF
Lg1lzKx5obZxZU3LbqjlMpgIzjs+3SI5Ahfla4uCamPVkbLyh/sx+4rGBMHYf0un8pLa38+wsG5b
Z65PQl/P5bTxXDSWPkd3anFbJaZrL2N3QisEOWR300MV3LJ26vcAyrEO2NjW04GtSDhc80yl8MGn
Yi/xWC7DkHI1AjXaFG8yMOHscZ6R1qNVVFLsmhCB7L9AJeXraGK/GNnQK0O9hcQAcMKvq5tC0/dT
qu9Cw+BnfDwYk/0pOlC5YoZs0b2mVd1Jj8DLhlQpYBFUd33dgOL14ucycL5SyjEmde4Bz7xNYFYQ
2z1kW+Cvm9CgECA7aiHJDJCa9y1xgoVOFG7thZlFegyH/RCB1o1vxMSXp2N3PSp5ShNSni0IJ3N8
6Bv7dUqe68S5HK25QJk2oDXJXceYbuZv3cS9faEaHJ2ocNPCy+egrBW+aKq7ySTWujECRGSDAepZ
H9hxtzJQD5eRmLueS76FFqlUgBD+vsijWzsgyIIkmxcpOVC9e0j6Fan+GYEA4MAsjGRTITQY/VdP
2VOTmsaWeP10RROxGwAIIssPZL7DOFrIib6zJiF2hnbioiWsRc8UAOXjAympXUHSxcBi3wXMn0ut
bsuDjcFUK4mPNZB+sRq8VFP1SujhAvQmyANDXrQRbalUvSzKnq2ciOsLtp14cFSYLWMnXdsmH9MY
htw+RUzSz903lOssQrC/G7Mo7+JSI6LDlAllfNFAeBWRYW70UD3ZU78KANJS2UjiUHQzle0Vh4La
JCBbppw6ECIW1lpv1Z039hg+hHYJ5eTaCcOvriUt6oaHfsT+SUrPXCk74p6lTcbKdszymADphnIv
N22iN3CyOwpybQd6tPUoR7lvJrq/NLIKID8n6hq4xD+lIMgcYcRaSJtODaehYKMKriFZQmNvzZiM
i9y6GUbHmQk+p0+M/CGt0mTVKCBHltu/24I2mBZZyeF+kpsNrtkJyr8zY2zoDiI2Ko3qsjTpeISI
wWbTuSlmWSdF3yHIfKXPgs84Sz/hLAJ1sxzEiejYeQk+VL2iIEau+sRzN6IEJZvNclKIrmTMApM7
S03xLDqVs/wUNB7vuDD6wyDSrZpFqnKWq6pZuPJnCauYxSzD29tjb97QNkGTdOhfWu6UMf8dDDK7
5kbNolhM+Ljs4jtlj++WT2TPjDyTyzi/IFEIK3YW18IwjNYDw03wZczim4sKR2iYWOkszNH5sClH
G3y96OP12F+LTqbvgT0RJnBIqvRJe6D9jio226e/1DHSEyyb9PT9d/FkRvuGG2o+2ftWxhPtFnlF
lokQh6k4muWNunO7FB6v33s77LspR6VpOiQunRjsUbkUbK4AL+4vvBFMR1Xl6RFfkYfUqA37og2P
fhENB9WBW1MxIKoy3eMdpUcSRObDIEkRdzDIBlVnF45/gXsIoSeg5tNVJujhCdNv04/PXGsTDYaW
vG+08S6qKfpmh01yhFMC5uOW0rynSbbEFdBYuSHDxE2uBmGWVzB1Z8XNbE6WXl6Lsa12eeLnUJIJ
z9lqKHl+wqXKzfZOgeLZtrRhgUtJw9vQtza1XeCObtyAoISKri2TqkfZHL//5NS2tesyyOnxHJ3C
gWitTG4vlRqPyqjkkbsS6fZrln8kbGrkJfXYdyRtR0JR4YMgs8fzHDc69V13/PQAUwBQiEXmJFCH
3qwOeQUMFJOhBMhJBrhz+gvo3gO41oiTDdOw7fd3Fv6XLcHcT8d2IHvbDoZ2vzYXnWbSsEzMq+69
r67hPzI3uTRLSnUKviuIxOGrPn22re9sS1t7gZyCG87Cgxn1tPqRvrf3AvyRoN8gBN6/tzyC+ULc
4UZD1dW2MfdCcPU0Q6QV1ueW22MuxWzo0A96Ld/qSFaLykp6DCxje2pd2Z60Nu1ORURXifgSbXDu
YKuBQwDwaIkXRR+FNbWLZubOuEb0NY4ctTT62k09bJAoE8xcSP4O5u0wd6+o7wGeX4pwXehq2Q/1
tjG9a6Xx5M16sfQij8dCEz1QMLclTAvCdhIcIEisBDYn8MGqzkZHxVc92Vs3BK6GrshTgRQc+a8s
xxDJ1fzF0MJp39Y3tjHt0la/9oGCtyQBCmpbdTEQAzb6e8J8D1ZNuQ/85p2DC4lYJk3CbPhDK9mZ
oBa3qaHTyTWxPpk6GteZgVaKO+Sp7y+s0u8wEOq7zqSKujXu6sgjhy3BpZBPIpDnbshIfFS0Veue
vdPNATwetOK+ZuoRI1lmmZ0a4pcyBuJs7PueRJRZJredSa+9E1+N/GZUOz37lIEtVMcDslGPuDZe
YDSaC/MY+a21JFcUrXTG/9Qfj5nC+mhNyQOF3lvqmV5UKc/CpoQKxIXtzFPBUN0VOckkVYW7CdC+
mJ0vVq7dK4wIogP0X0U1zIvkgbvtXWXMgKJS8MzIWM34BtlOeaWXnoklzoEqmy/7QrtVOuKVBNfk
Uw6zSKtSX2fWVW8R3INAc+O6+VPVkG7iLJIDa2iIBG4nB0CQjrxL3HpYcxIntxIRTIjFsva6u7Gu
H0Vivgt/+GySajFFHiSQmaiQ26UFKcNfJbR47lsFOT+rs9NYhqtC5getAAtYNrW1iiPat8sWKHAv
7iNGciQc3wMVjBaHsoCvM2SrofppxvSUyzJ7xyCzDXSq1qbWITRcE0Ic8ST1E4NdlHPjqneqmq4m
6sRji3Wxnd4OjfY8GBFGwqFfGZjT9rrT7UvyyEvDlpxlAHe1U/IxJRod8VV/5IR+l3DnpEYxJ4UK
Phdw33KkgaQI7nFsxfVIHcQIrIR3mk7Nq97w4Nk77+TAPm2bzzAhukxufTmF3VNc29WBKtBg5WRJ
tMZXc9Zcaa51Q+7IduCK4U0DU6dRAFdj4lh5PPYBtsIt1+kbGQC5e2n9LApA01FKXqLtmnnEzUIq
lHTaO1T65g4+5hP7DaXr1DnxgXbYDTMzNWzUWxncDLpiM0bmdWfHe7cVnJTz+L0O5qHAmp665Gp0
+GQjt/YXg64sMADaKZAkAcXAAdmoiJ0i8HWE9SXFViZsZeEXT6zYL7qpPhmlRWFc0V+NpizO7Hv3
Xk0GkZ20DZ6wYvUqAnbQHDlAbt4ZIecoZzDjVXOesugywfWxKVuHd5L5HzwiX5bEPdlJRJ205tD1
SmWcbZfc0fQCamdeH02ZLuFFLVWLc52pbT/lvL0st2t8cvnGkuVllbpHcjf6whVqrw3zITaOIG5P
00K5/iX4VJPup4Ww+LTSEXWXFeeb5bERDkximO0oFnE4WnvDfOrScUdUO9oHgfmquGN47cILInov
YGBvjDEPtlJxqHTkkTlLLFoVg+EYN2EPSJhwrG9UzSbMwPr73XNSDxfCVScnaD/NyryOKpo9g7K9
siLLAqLbrfumcrABMjBR2bINAwBIUQVoJqrveEBxnqIez+cZaJZ1tGELcxHy3xFTwrQk1wzEd0o3
GAYbbHT5RxN697MUQVxlVbvwjbAfl6uzjqGSPfSxDCSKkOm/iXK+GTsu0dNuQk3ht8HUBZZd+3Rj
ufc8VD+IG+1C2GQ+A8jni6JWfCcCABH689SJaVXq1SsXRzhN6dHi9IzTkE6HmEwXKGGOMtlnIb3z
QOPmhqou+L0Hav9O2ehACgL7uaIlN1lak74DYmXtCloDosm/JG3zwXIm4KJj1oLh8xRq8frbtDMA
mnJrBkmhXlr2Y0vX6zeeJLAUZOEDSAvOtiHGE4yn+5jKwZXv6RCvKq1dWABlLNk/B+5IN0Fy9oLS
XavkK+2M44A1nwc2BaCZ0sgK2+aLQ7f5EkldrRDqIHjCvHKA4WF7DbdW5791kIvWCb0cXWXtSj1N
/m9/+/kfOVG+A5mEY36zv714DV7T1/zjlwUugun8c38ucJ0fJlt7gpf6HLZBO/7nBtcirYnZRBgU
Drt/zWSKHx7/J/qrMP/hYPlHfMf5gWlE0LGFfOZIfq//xo3y/cJ+VjiI7yBuOA5yonAQOL4l+J9E
hSRpZGHVU7AHy2OdsR8K0hzLIEq1R6vUYVSZSu7L2Zuc22o/KTod4gkJBIC9TfWv5a91lkV+C6zH
6AlHpHOZDw0Ln8ZsiSYAfVPrmKRT3NKUCCZY3gEYGExmCcV05ICyd1/Ax1T8khyZZtyeeejpz4aR
1JvrMXa4AeoozgqeJshF0ewdOFHMQB6nVeFQnqVeJ70ytvXs+LYxKcwOcB8rOE3K6V4FdFhacpU7
3gghHtgV9nHapDcVdnKJrdzkYBcCdetTc+3HclcPWBkZQQhP9MbOwZtazR71ALO6u2YdD8Z19rBr
UXtB0y+ej1LXsLkHrXmw/F4sktn/bn5b4RMXV7w9++Pt2Snvz575HPN8MLvomdtbNuMBrV40lS0C
v8nuw8SluOLbgT978afZlU9gsPm26UcY9lOHJA65r+7gVgk9FNKrdyWm0hxQGcl5T0ugvMrwWDvh
GQfzwkoG+TAYTXnKSyDNQVZHl5xgzQWK90doMPy2TX9rpOhzejD4R+6YuEqR6iOjHg8S32LG5wpK
U9wMOZujGFZ5RI+03XMGhY8Pe94Sqzr9ElW00epC2ycR1t6kUnfkZk/RnIugkoGm5ebRITBRDs3J
58NMWN14CnhNWbBw0EL3TpsbHGxzPqATwBidnSSOERDL8Gu6TZ2yBZLq39kENxICHPTTHoPklBdm
wr52BkAomgKGxt3lEJ2acGQaoe5kVar2I58TIs2cFTHm1EgCWHdNLo0kSZPScpuAyUs8ICd4oXl+
Zpsysx7YriQcgdicAu5VWFIvEYYNZidyKzYBFk+QZEnmTEs1p1vg5mZHpovk0Sb6EuBd9BJtJxpd
O7A7JYlrHVyrgs1LQ3jmqALG2A1SXrLS3PveCPuj3XRkNnpoKZC2V4nwGOjc6GMkyr0hxkZTasUO
biDuMrfMGjD6vSi6bDgwQgc4NthkVjIkhEbH31csGBJIBBGQKb5YobQ7qoihIAa5AHdEs2qtJ685
jdmrRibDojaeEzbu+27MORsCobYpy4We0FwW9UuQpcEm1uS8igjtdeGIU+g8jGVHuXSGgqhQtSnV
aM903eSzYde4J3gLXbo0NrKo6mMZ9lxZ1yINgqcpz4yFRYZ54Y/0v4dRd6DFm9fT6NBQWD368Csy
j3chGjybX6Q9NxWrEDTttzjU3LM54P3mLBdtMsp6UznT0Kn7zSaV7AB+dou0+F7va+U2avttmNGd
wvJeg+/iFtydwpOK6Z6gp2ew7Jc01y4H48vs8O+4sfnuO363ABgks7rZyKQT3AQbmKrMshsKjWnm
EHq3ZfeV03Nq031ZWE+lXvjHkBZHNpX+Jq+bYDdRPQp9io3fkGhvzCA1W954RBA+ZV6r7aJswFzv
df5lTKFELJJntwQNBAGezZQlrztCbucMJFvNssivWCZrbYVg24WHYaDCs5YORtVofKJnhxbsiSXS
eDYq9Z46xMaEVa/sOmmgymrxdhzrHR6VHXXPtxTm4b6b9KWIfcB+abK2MgpBUNK2hpyOcQr9QjPz
dElj5wP08njBsc5bQwyChhKP6TKPX+ltfuxTpCvihcSjoxJQaTYU21aP1v28UNF7mhoAbTu9Bit9
FBLFy615v8wNZx+aRPP3utAJUjnqqw4YcgjWLQynH64jnlJsZd4SE4hzmjlyOxnhqtJzsYKqQR/T
EBLkowh8yj6pV8MwUFjOUrlUJLbTumr5uMjd43aImUIVbOC9QXHk3J1pt9bd/Fc34UFmUSC9KmMa
4YO4pyHVeHNt/cpzWlDqkV5uVT5cJ4P+WaSU5YqMbmWELo8KQ5eTKE7AfToCT6op2ePz33tUr7DN
vwKvmtwP3vgylb1xaTjWJ9BoVi99WL6HpRJcwpZ+0sMBIqcxeTvwWISVXPN2FEKncmbkcyPNqtGP
+hoBLV5ErS6vY7ZAAMJrSKzeJbOJeRmI4JIMmretJXnV7z9NThJw2wbdlHQTNd1Gqi45hxIHnAv0
ZNXzj/Of2lQ+JnEyXtaWYjsAHfC2wyS+yaRJfYGp9lyAxr7TkCior9BeJ//CodyWAZv+may1m4tc
kq2n+Ox2MB029UkYbCIjC1aWqrQV5VbhdZQ6A10R6nmarHiVDGOCVpSHwzlEzj1nEQcDApb5YnBG
FzNKRowxoKnmXLS1TV6RyEZTb6pEaR8wfcgVpuCFNE0bNxTbJBCQB3UGDA+3GoT0gTQyzVKJ4oPv
fQQb2+renIT0wUC5nAqaW1yXsHeaUdzUBCdWNsLdwWcxe6w5VFyiwaLt0e3izR3mLkGfrOrAR6LC
OqptLggOVavR6qGLR0V6rDxcTIRoqpcs1W+som9vk4RbaJbG5+9nC60+8TGI+JPp1vKA9JTk5nDD
rpEYaTZsAXYTNzF6Kz6gqaxL7JKF/arlhb62xyQ9BA5jJ1k5Vh01/TCA+9j1NjYNq3W98syqPDu2
ySUSuvk1XYJrXXeGL29LPNdEv2UX4bc1Vz8SEjiobUIMg4CPpra1yp5FrSNVGvFei2LIDcWwSj2r
Xlcorzcy7VgOmqA2iCgVDLYH+AXcCUgfws5RLV9PL8t2tZ9QLC7scmk3+XhdFrQb9yp85CI+29oE
ZTLEAplC5dxMGh+7H0NVbCm5PFJ05q9gDGo8qaRxnYX08Wozdp18BGPyVJ3dBM4Q1kqmfWa9Y5WI
hDbD9HpEYTsGMmxWlOmkqzQYp+taZAVPRIvBPq/hGlR5fKItxIcsZpEdpGz6nJXhhgdMeBmEVE5m
GtzmOeqWmVJtLSB0uGGsC8831YVsaNo0VdUvEVH126IW3P0n+GGjIPDWymS6G2iKJ5DjezelTxcc
KzF1Texnpbekl2kGD07CXGWqQX30iPaaYEGWvZqdS/wKej2jlDyxMxO/p6m0A5KaPwpsSmvft0/R
FW708gwd4yKfOoqANQjbKck1XQXLsQF8DNZYl22GemngSsA3tlSKEHpRwjEbcsROYAGoeaw5YSsf
RUvaJvImEnTRBA40r5dgKO99XfUXaXuaOp0cmFFsrcGDh0m0aheQnI/04G10GHLRQUnFudrK6l/d
yqL0tOHsR9zqVteMLUn7i6x5bbvkmZ01N930uiW4takwwy5k6F5ZQkJGjqZDU5JhpmUvWfigR3B6
f8QKAZta8IbmL/u6HPH5kb+m9rs3NnpVT7zV3i2Hmccisu7IdWxo5zxMDgJNE49EOojqBCMhYJj/
rkV2MEQmr8qcrknDXzrkR/bM/8EiCqnkMO1sm+hAfLMuOaai4ufbntWbq48rBXhyVSYy3QWqek/m
dKQ55ySjOTEJmxBtbk5RunOecpiTlT0RS0nNLdmXr46bIcXRfARzGpONpk8u/+X/vFL/yaxtsrfC
zPavjVKXbJXr15/H7D9/5I8Z25U/cB/p9JYLHphgj7Dx/eGSco0fpDrw5ttAKlx+F/xL/3BJmT8c
/s+ZoKHbsDrmLMifM7YhoSWZBl1hnsGDg6H9v5mxiXX8LSVAe5IxUzcsJkSdgf+vzr2oE8q1i2ZC
ptFpee4EeICSo1udmfdaIR+nBrtLVZ8r+GY2pZ8kVBvQMf52iOrPyfWWNERXC7ab+dqP8k2vU5+b
RWG5JVR6GAEW75vEXNV1f06fZv+OQ8iEkgHtWDas6+sQV4OtAeJX3Hzxacht7sEDKCZvUZNN1FrS
KI6T3xgtHUN0uohl7MfHpsjPtQru66w1F7Diby2aHxeiFIeII67WfWPgpuc2sJ97Si02atAYyTrJ
8W/Q/Ks2iN/HeaorYNTzI9qnYX/5JbeL4VZ3WrmJgjY6yszhnBTvRxj6yFqRtust+wq3agphANWl
M28Z1lawUZEU+nofGJIVGvWk1H6S2I7j+tL2Cn/rqoew6vwVzCSy6de+670RiFeudj9WHHMKBwtV
XQ4Q6HAmBTadhBwAkSkEHIjEcteZouekjZ84Om18n72nW0AZlDmNT1DAafeo9AcaPu8txKVcVY+N
yO+cqv9wUuOcc7/O6cvpsA7tXGXXi9ZpzC0MO3TLDE0nr0X/NJU8cilbcFuzf+cWfUnmodtUFJbv
PA5+yyDthgulUxFkT8Oeto5sPyaOjtEjXCRwH27itv40UIQPUVJxKxW+dVUmrr7BESNOUW10nEvV
TUkx1Llx9YNFf8s59KggKkuXaNAkHtGan4jadbvKoZOvLYpinUloqI2dH/xhoojSl3TVMa8sat14
Kbw8vgOxu2ySLtikBmHZQpEt1m3gVcEwAG6ayFl3ASuKxHaXkT0FG3MM7jopwuupdPZwrid63+zo
EABkSWPA+5Vlg6ktCcMEOT3P01AUp0rV/o4HfY7KzjKzabRLywMmMSkmer+dxHXnL/zhlXs3Wlur
DHLdHcsoas/Xg07x/NC9+VlLnLa1T9bQOZs+FFcGGUVc79XKr6aZM5USptQMku+ZxfZZYPbKjpUV
bNFy3yAlkT5FIK6oNHAx4QS2edl69DiV/S3kQofSAGZ/S9yOUuWcqkhC+nSGzSiTGsMgftuczMja
4AC5LILG2QQOmF9PObuJczbsVk7jo3BeYJwUG5MVy8IYSQ8aZstMrHkvWu286Bm/qqYqfwEWYdcq
Hecg2rpBnaBfaFcB9EwrrYqNVrkHRzdXdinfQCZs69F6UYH1wg5uXBCEby0OBLK9SCyugBwYfJCH
n44VPecNi4N8zgrrvBlt6V8D8fPRytI4ju/L+KPP4g+Or8lVSTiNnXa7drS6utRHPd6bg+x3IcEI
j9zAwaAXB7SHpTZVcdNqIPQTlu98M4EekBBl801C7D3wb2FVPxgpWBvyzidDZuAS9eZEBztFd7ko
13oI6ypk0rqpquoDaQ+/OsFj6fkHnF24w6lNWDXCyo9pYN/YLcjEqDUrGipoSIGRNZ56Bzm6KOoN
TLF4ZWqRh8W5/AhUa19prRWtYhaQjCO+e+rKwjt9/12C3wb0q0ZgdqgPzjxUtdkxMaPsM6jau4It
xpRXt7kWbMmcgE6zzcchuesIm35RJzljhi6iouDU5dDiavbhtBRk50/0onozWDnfoHnQ/Ca8N2bt
+mLqstfBVs1G1zw6ljrBzUnCzrFNUuAc+MrDJCaEttE6t1F/YhobAERgxhilFV5INovrnjPVIeMV
W1obvLC8obKHg45RN9oFfZzDtvVFtBRjTsdjVi572GhXVjEQtJmx68FEEATKKtUX/pND68ihbSII
rXTHdFGnH9vU2Kraweox6s8lLLH7/yHtPJYjZ84s+irzApgAkLDb8t6QRbtBkG3gfSJhnn4OWprQ
Ly1mRjEbhrpbf5Ndhcr8zL3ntqwtnHsY1sZ30A8Wgtt6uJFoVR17CcTHBJm308fqmws033XkhC1Z
rARrLtrvtrWna8ultyajcM6v47weGv41sehtNL22f/Q142ZWgzr10nmkjUHuCUDNI7ReHkxscJ2D
Boez5ejqyVG3bSJV3EIwOex4yiw4EVUJkblN2VlV3oXtmdpnnoOmpwl/uqCIFyZwjHXNFJ3Lwwq2
cV69pZ740YrE3kkv31mN/jMn4X1b9Aj7XFG0Z8gJwU7aZCIL42iItnhXHS9UNI4EntngLGIaEl5K
OzjgRXjPpqLjvBPMjUV9wcNO7CYRkAM5ljg769L3Vp3dO6/tLHRkmT4kBAmpSTy3bciwrVdc6Xmy
g19cb1wOvYuu6p1qRXxFBAaxKmfiXc2yTT0Oqg35CegaFMeNJz0Srwsekz9fWhODx4DceFcNULTi
yv5yQlR3jQMfNJjiaZ83uOEqOcabpG+GbYicSgey/OjRgjS9r70WzGmtXgZrJyKfzm9i9UIst9j0
5NaB/uGXUeoMW+lKMkvoAVb8Zdaxmdy3zkyzc1gHAwTUiFASYazRikxN79HSDv2RqEcAA24EOIt3
YWX65keeUgoAID8hwUP6PX051q7Wv1We2sBlWyw2foTWRenTFjIe1byBcM+J0cBk6Xc1a5VRnXNT
2gSaeJBDSIG4p3pwTzf6FL8nDq8DZF8oUAWZDRqkxmnVCUnWsIWw2WiviuNwVSv3BnhjlQlNrbBc
simEMYH8D9e+ZMm4jFoH3k1/5nVCo0sEwaqMotc4D489dNZkS2DRrpXBNZvoU0Td+etWj5+aclkI
nWkppl5Nzwj+i37SbjkMA8ejo/HHddUQQUueuPHeZBAy7OBlgstM9Py4/sNE8MN+OIhOUOqJulgA
a0lOdZgEzNebS1aR06OZINZtXbN2XeRvY0c7Ql8xboZekiI6fxhD0+L5DYe9WXje3cSJfx8HS6yd
IkQY6lWcsRcjqsVXE5C9Sf4zsk+jYTxqIKTG+RmvtGkyQQGns7Uk8jashEm+9vtVRzjqtmXvAbc+
zC61TwZdN/1OxyzdqwaStEdwzrosHa5xZEJEMkz+2c3VK5JVLKxUXIBjvD1976nxkvtkgSXgW/nv
Sjz7EhcpnRxunk6QsMMwew0TfTjGiWpvfg+ELeLAWw2e2W55ULQjgcHbhNi+zGvFpuxjlHsEkS0m
gaYb34R1jNuJfZCu/Si6Hh6ItI4lA5TN2Fg/YkRedUY+AvOJjnw+cTe7BN91RewKDGRClfxJXxs5
kXvkmhUHw3dugt/jXUTE4bCFzpNCv7s91LgochFuR53LwHx62W0iyqtvs5MfrUOR75JjvJ6qD1XZ
49fnZFKemUb10QYIgM2k0R4aFGbYPfzNUXiHZROuMornN90fEPZ0lcZ4l3zKvEBwMvTBL4A+X3Yx
ma82NgpNtxuEdWNEOR8MHxGzRLCV1d3t7MtQjYzQdSYVgMwwJGiJdiJR5Ykx8zcn5Ktmi/QatWSR
tF2yTyZmjjyr5qKMs+qnYCvvQQP7Dp3cXSZ4VGmLuXIAk13GXMBoKhLtq4m7sz8p76VL/G5Xtn60
5cTVd3AqtXXvP5tS9q9t6E/gggl1IYjSfrNiRG3gh7pl5+k3qefyxcMitgnJMVs3dN+rAqX5dqgF
0KrCCZaIUsUjkpN5qpwGnGgciQf/dsgkoXssVHTS0eO9TGMhbvOvDOWYLzqn+K0eRxxZhzTzejzK
yedM2mKsGpBMo1XGPH+ACVgFbE8c5VWbP39MWt90tMv+oblJv0IsGKw8rKnXyS+861ho8TGV+TVp
81diZIz9gA/ialslPgC3sVjodDWeYB+cWFt+62NaX/58sQ10gVVwJeGDpgpcnqqh38r5C6jp8hZ6
JFRaJRCiJoP7MQioToIQMphlQw5fyHLHZTNuVJYYd78vuYqyviXIzcBI0M74fxQXe+YicpdntUMM
UF1vyBoOdshTdT/m89KYLsQOojqJblrShXLlWRq0pWohH+6YmZtxCPwVMpzy6pTMoEaKnKGU6idp
Bz0hO7/KtKDWQ67cWINzdivPuEkgp5WpvzaBM/5A2MEi8WLXTYfaoj2UMYgdJcs3RwLwDVrn0+17
e/PHOB2p/ttmlHvhRvON+m5XhQ6R66A0Lm8soQvVlXCS0kxuW4ddcxZCGxswzQuHAa1lxde2pi0i
/7t48WT60lhIIPMMdUbSpNmXqb6SaBKHVGG1ZCxkHfwqunbScQ8W3JQk3GtItVeum7hb38fCw6z2
O+/wHDRmicYPLh4rou6pK0liDqziPqRFve5oHSw0l3L0xWo0Qh09PhhBLOoD91NqHMhHmPx9Xw3D
KXccF///E5cKgskuN5DDwrY1Y/cU93C1hsnDzjRKVuWuufPYW10lvJZTA3V/6VSvQ5XlH5FOIBJv
wVODbOnUmtLGpKL0z8Ls35Btu09O3RQnp+Ll1Txf/+yw8ORxkD8Tp+Af9cZBzTT//73Y32ZWXf6c
W6WqAKZih+a7GHOO8i1Oef/WIQ5rZvenBgTzLChTWDgmO0PMUhWcAmkt0tUEumHVt684Zik3oPHn
CB4Be2buhud4YbEjQ0gabkMmfEtTDs4uy0Nk9ZGMtk1t8XK5bUFkkpiess7LLolfn9p0i015LjiJ
pUQ1v4bQgf8zS8d3IuY6dvhtfXHcSDxVE/GI5zjvqktrTt0lZvyxEYEFEF0qeZFNxfar7OyVn7oN
cs9peFRxbN3huLPDgNPcGW9tKc2jF4cgJHwaDm7he9bH+TIbkv7eacQpKd3lZNPD5Ii5Mz/KIra2
yo/4TExM7ZVRVCzDMLGowkx2ddD4Wxea/YuZj6+ma6TPkNUvQ0SkAe6Mbl13UMYMBgnMUMhQKCuD
hh/J+z6XYj12NR7SMqc8YxP9XDUJfdikZxtJsbGQWldvCW/Xzg3b7LPAdmN5vQvVNNTkQmAtvjLu
Qo1sqWFT1QgCO0XYpd3xgqC8oNAO/edOj975jDdR+h5zWYEqysxVnDOPt+k9OXmj7cDI/ZxA6tvm
w/ChQv3DhdUHlch7dAACTpUkCSlAL8qigSxDHn9G8N2WAVV6ziPv3jSjPCTAuwJGMftAqBsWi1It
2I6gR47xQjTNYB2AX7NGN4ry2R/d4jmzKqAnlyKY6t8xKL2c5DrfAKA2dGO14J9M4EXSk2fqYjAA
UvArtYtdUrv4/xA/IU57mJoJhn/6GPss3Qyp+rhmgfnFNGlrWASapLyXKdrNBYJbgv9oZhPhf5Cu
jsY1J8mSH/93g41+GZMWK8Ov3snlpWymYQMOdULkVorDFBFFFtTRa8LBDIBlO2myXsXm6G3a7h4Q
5bbVE+vT0QJr1caXYBzY+9vlLOmVG+KqlozrJPpa1a41WdjHxEBeGAD6BlvS5Y/RSj8Ne0LjYmXF
Tud8PvXb1G4gM7HsvQG7XUyphABSjtVRD699XmbPI8JSijPuBCbQBad7fbMmkndasx3eUlG8jkw3
1mlF2rLtxdnJnb/0nZ2e/vySQJBd7PUN0HDRbYLBsW61S2Il46Vj5Y1zaCA9Wm1Chu6jZmVFRL5l
pq6WXaXX3JdltpWk3NlJn1y80LDXNnFBmykn8DKtsQrK9N5IXz6b2D6P8KRm4zl5sWbi/7QEWwPP
f20scq0wQ27VSBL9NEE/i7w6ea6S9t1O9IHdMvSI3HYelWKI0tkvysyvXW5NB7ao8WHUWcNEZnYy
mu6FMcG0yUKiGDmZ+ZSVcBf6egw3dRpGwLvsaJEMWf+W55OYg6+De+FYOTJKZitVmc/JIh63amM5
19HFXlHV0QErtUW57Fn33NH2Qh/M85/fit2MvbnO36N2MRmZFwHH7woI6+CWeoMIQyAMHfAK2d10
Rigonsfq5CTmucdj/m2r+NMge2xnhekAObPZMsDz38uWlSkJhvzUWUwXX0VohXwe75ikZ5bJWOHn
YayOi8RMf4Tq3cqCx3xzstrND26tg0iuCI6LooPkLlKh/7M2q45NmpecgTcmyBA/SEsrlx0ErnXg
s59lmskUdk4QY6jnRj9bgJR4OKB9tRnGfNPrN62usSJiamgR524y9Fh0Tc1uH+Ht9Cryillz1XbL
EsjSMpVOtirjOlywqvwqY3XKXfaEjhCcRLOfzoO1rwmxB26rLTKFncoIzd+OkTyljLW3jixYZ87d
CFsg0qarzyYlShXw8YaefLoHeeiu6wLCvjI+B+kMx7bVz24UfpaFXVyqOVgpkngWK0KBNlUKWFKZ
YwEGUn7ZIzr+tvKDbem5PY5CBLqjA0lQVb9aZosaQ4TfA0A18jUZEVlCXsCD8QHs67cmAvXmBOc4
HDLCNY6s77Euz9a7TM/zdWgW6Ddrbzj2uvyS9HbzRER8iN7dk4C60grtNog6O3neu22gsnJLorPS
NA1fzAkMaAkiA1302FyD5DUnFTTOv9shOnV1iYy8iPkcTuYu4ZOJdTg+QFjAp29q99Al/zfKtc82
BgKqZm20bL1VETTNir9yrlGmm5VnP4KwchdxCJJxSn+H4wXX+RbBGxVSjpXUktjfGjKmAxLhCDoV
O1ady6zCU6DMz7bvqfcNLnY2uHo4gUcr2oNru+Eas/CGjBL/EAtB8Bud9k45KQaGigcoUl57YR4D
z7aEazyG+ZrfSs7I4N9ts0/QJDnxNjCcj7qYHRxCaTdVJ0ejGqcD0Q7E6oytdnXIN8dewxq+JDt7
ZRXzfoLyZ2Urnvw+ZNMqowrdd+xanMF1/+SERkAlhKOmaQQv2wCVMTXgUKeDlbMhQM0i6HN0HKM3
4LlfceW8IU5DSWa47tYgdeGFhMYX0lzCHwYez0gLfjD374lhV/6LTIxnCY+56EdC6kVG5Cw0U1IX
vStpT+uqCPPD0N5OAONAUL0JEQ/X3o++MiVfZIe63W8zkjBRUp9SNqRJgAy4aIvyQfrtxuma9KzR
LK9KKT9k4uWbrPKTrYGA5RTbyUcCMeRpkua0dqyCooJ4y6WgCtmPrimePQ3rBFZeKrvEM9F0yXyr
G9iYG7e8WW2fvVS1saoNZezL1HUXZd5eYicpca2mJRoSA9gsBOv5ofZPQxceq8zPd67rvBS2U6yy
vEs2sV5Uy8A384M+91YsZ+acIAdfdSuI9CvUzYU1kjKySlmJuOG5dTyG8YzDtnlar8esp5xz+nxv
qT1gMFrxoYwPRvVcJHFw8OCSo0cxj5iRl5Wu9POfL2LcIYhp774/IaNj/ZsUwb4Pdj1Q5HNGGbkt
pP88tlyRic0/5W9fQpN/VI1VyAmyAaqwaZ67vgTb+4OeJ7poGWRCwOVIEhu7OmXwWiVwJn2gW7BZ
X6/wHoUnisA3/lU6PTU/2qD1h6oZH6zS6FA8+LmzVi50xvsfXQsygR4zV2vvoP0EkJ8BVUqe532c
EaUhqKi5xwlsyhBpHaIK477ZMfWooCIswaYaZK3P+MHQbp9zuEgLZROZgd/OXTuuuGVsycCy0744
LFs4mdYqjd66MY9uwzBEt67mXStt4wBp6Bz1Sn/AGEvuNlkQjJ2nZeZl2vJPAZC08PZT3/waBz9F
ZstPM5QERaEhK1bjZNlb8DHyrGGfp7DcenFuf9QolrBQH0jbRb9D9HyEaW+ZFA2VuyjSFR+nkDoU
BYXxe7BQTUJKp0GfWOyVLW12R0+2UhFTAV/CqZziqtsTi5bcMAFB+qzdLxPOOprZnCRrhkjrYCjM
rUrYQpUoct/I5GYCPhjWzai0z84skpn1yRNVu+5z0Je0m7Z3w6dwjoywp+II5VUPIciXZslCJ8NZ
FqZqobwxWSYy788qCUu+U0eaSHeQVt9cmh6tcRgnw7kq0XsSRBUwamW7xK19CVuHwQtykHWbfASz
g9DDzdBnWFl0oRnLrlao1mJWVUVYRhxP1YEPYHPUZjAlgI5sF/vhJmVocsg0wBUYMHeTAXfCC1X3
8Ivehe+eOK9ynv9D1vsuo9TgdemnTdOYzjrAx4aOp00OuoibNeTtdN91I3AGPT3GqbBP+OnemIdk
W8Y0Hwbiwkdi5jHi6oqthJ4SfZi3GSwOR6GhYA0yuyY7N6egAEfvLM0QGIApTWydHChuHJMROMps
aVrcQkDmNJIsuwsZANwbfqHWZehVa5O+o00ycu97tfVD1tTjIJGLDdPBi7aWGcmTN3VnPp7RJg0R
ASLdSt6lkW/RQu+0IPd2fWS9D7PIC7zuWhXap+crVIdsi3FEbyBqv9a1/1ngpEJm+WjmVglC47hx
6tY4S7SBYfdaOck3qsGjQnZ1tYdaI1TFOhuR02POsoqd7BCFGLkxbAQ84pVQY88bgNQjH6w9Gjl1
itESM+dLMBl75RXE5IPsmA5I+bQrAyZVwPlQABN+BYcBm1VrDt+AIqsna/7iaLG3aizzUIZUvkUx
OEfR/sagPm8GMSTVs56HEvIaFErNw4eavUWYbfFBhQctNQE+lliFBnWuOzR2rYVrDorPmMr+6AGF
2MR23y98ErRvCdxzBqeOQtVCUFo9RfXVk6YFX9sgac5PCGnD4LXxCbHMwYE0j2Tw5bYmEegUlavc
SrkIMcrQrAKk4Nxg8EgrtLPrWNJ/x/dYS5KnurWoNduxeCvIP82sXHyUtTMh/xYrx+k+PYc5aeDD
AjHLLQGF7BaI8nbJ5RWif2Y59dBzLrcxf3ihc/JAu6aO+95YwgCVlD+VgbmeJGk+EXYAzFN4A+vk
veb5WdhUkLYfS2RR+bmNCqZCdc2B052ZQpDXHhkvZsyqGYM0AkTvYgQ0QW1jQXtHbK7r4x6VK+Vn
46wUuXmsipVaW62i9cUTvZBeEm3xHoYnvHkxsqssegdTztCdmRhEXiAZE7MPPkFkhdfURJ1pbZvI
rUgvFT9STZmHum2ImmeBQHLsqXe71zyM62VQyt/UMciKkSqZUUjtVG0kS4MATfJCgzS9juAJVL6+
0pzyC3YhOGUOGSvLYNFgtsJt2CCvBAhyrFpKFq9ZDYh1X0UozoE+bPuseNGL8WLo3s2PR1QXLuYM
9G/sBuQzNJRXPyfawzEx8WFhAkCRjB8ZcQ1mmZHeaAaAafA8JK37Qt5cj/hZnMIQZAWt6TGv2F8b
0buZoikzV4pnkvELh0szxgWq3HFceUzWV5WofukaQd2uP6AJ1IyLmfWASKiSohpiAlZn/vilzAfj
oNUsa1LyC14jTCeYbZ36SaRlvcwH2r9CuM6anqG+G12wItmUdqQcwFjZ7dmPVHvuSEs5D2Ny0mSj
v7dl9p001NGBIge3900y7uf5T1R77dZRFkrSdpzgIPMprhu9u/JwtCdkM2crLBWESP3CWPcwDcK+
hSp4dtiGrD32wwiM625X95q2LlWKLFPmxE0hP8fHZ2ZrQPD53dYFSaP+h8+K4ja6Xn+wzJY0aPnS
9BkLdEt7DsXIjYocYYMQDRe9JduDEqJ4GhznqeqD4FJNUYRpZXjOylos00SFDFR02hJXv9GccSl1
I+vMlhWTYY3rJpLebRRNtR+ZLy7KxKTYCInKScmVYI6pr4vqVzxVcj0sc9H1PLwT0xNDvLOs+ojb
YdcaUFe9Lz9gHjTYr2jczvS+m2Isn9qsu8c6217X+q6ZcQyBwxUFuSQSylzbIUJ/nRRk6TGjjBzF
MpjXWzinocrDK5CC4pAIcfNYGF9iYg1WuQsUvfURAHtdeSTPuMNxrX93QHGORlOlS6dL0V7o9UkG
JSQFhp3bzmZZ1SYcQg3fBgrSWHMeutPKyXxz3cIqBDSde6tBs1eRWTUrIwnfA8obJjLo+VJ7tswY
zTuawIWFijpcRn4z7Mg1kAOD47g7AMVtlsBbVmk7MntzfA3oqnpuKjQ+Bj6AjcEkcJnVUbZ1VfqV
NdzrOMBvaNnJqWdhSvoLV24Qhk9CZucGawV3CBN1Jfut7NBzuA2zmDHMzgyVHFPLn6mTKj3/nsxQ
gOivb/idlirxiaVpK4ZBsjt6NHlGPCHIKJ9cy2f0MZpn5oI9+e9K26mI+juR/NeF/ssbddLJNfNm
dH59REYqN0Vu7SYIYMep77sdu9V+2Qz+dDIJCjp6thFsSsIQsGKOGx+n19YZdE7DpnTYz2m0edGv
eDSKRyT0b9Q+sNtLNq4pZvCNJLJhY9pZ+6oZfc3xZTu7usYYPZCOdAJ9CPG6yGhHC29tKVPtLQvS
SFsH6dGlKKPRCXbhXOb2iqFL1+KsYUb4mIp3S+pIawPrMgcVXMT8pfZtZg5TtnTChEB0oWmLwGdo
GE6Vu5XYfXcDBoJbR3xLG1viYGgSS5WQG+BB3EA5CSWjFv4iHueJb8IYoEdEATsoe6JWv8TJpWQs
MSXhB2CtZpElrnjt04qLFYSpN9TDT/K6YfrHxy4Z7H1beCzbsbwlgUBz4XvleiiwLvwJLkXRdXdq
P145GgnjPk1+VmfNIWHC3TppsvF8riJ29zjhyZYPWPfoRveaoMTAttY92fkEIJzttu54L9o0Ajkv
A/LgUh5bj4+zHLs9W1wAY4TarmXTfceY4hrCpJeuWfM5GvSn3she26jfp478jYhxwEnhcDv9nPAk
AKih2R9pRWKr25NAQ4RtOXtPZx+Aw4FfjpwLkEB+RWn0Kx/mzmxIDpVLVJ+iYpDGGC1aUXEJNeFb
A0BzP6c9mNYs4upwGEljaldY1fRlVch+T5+Jz2rozug4qqOVwRwzEsZJChMDVlsC5ItJiIvXHZzp
jSFzsDRbeKSlnf6ozsaQnmuFkNbMP/VGf5Jl8oP3+GAFSNOU1lqrOATp4eJ66FW6SDG8bhAWhyz3
UPogai8C86TpPZJ3OrVsjveaUmKJougnRTcT8AJFiAPXpY0YW1amyUzX/3B1+yVALzi5zo8hGk/B
FEjKYEgQWPUx81ZMrhLXzS+lWx9y12g41Fbu0D0XxB0ciyx8giTX70M2kzzHrJHdJCITspp2mjse
xZA7xBGhjOna9Mgdq0Fstn+Y2Le2fn/AY99dm2QN+jrfKL9/QtBinwlgnL03O38CBzfhUj/VWnnV
Y+wCFUOAHfzG14AV+iDdaNvDd1kwtD/nzn7EpmggoxrCkSmX5xDfHqZL1HnEEhnONiochA1xry1B
QlzZqR6CIsMbR6VGycu9pPebMg6OfqN9eRHpkgAxKM28U5+cUJyBM3BBiDko8Hdm0lLJoBx8ZE6/
gMsQB/6zaPXhmkCROfqWTnnfY8WWU/bpEnK9IFHy3Z0qDDpG/j5GHYo++tnl0LLdRNZ9aGxGDZGJ
Vyyj690WHgQTjRxZHDTxU2A6H0NnJycgF3MHrI5UyIfS6XewIBAGhPXDjWrealvxSIbbHsJ/PA/M
2p0PdzUa2KRpQ4DliXdp6uSOG2wdeXx/zQqypfKKVYTFlkmmf+LHvoRF+dtH+Wb3nloOBP4yE06x
Jo3xDx1akcjP8MYqLBSAMDPyq0EI9SbYolkrJksWxpGntkMAjWJC60op5JaHJsOhKksHhnOK66Mw
VXRHiAtmbwzvukviVCFsVGZxjIMstf0Nisd8ZVsVpVRHMotrdeN+jPhA4iP7rkSW0sYqE4xUBhoi
DKynCYOrjdLMKGPAo0XynXaPEYXAHmbXA90HD3Twhb+kWlKLrDTllZ9xxMqBKgVB8qGI7JtP6/w0
5imOKK1oXhjf78eyfSRYWL7N2j5BRJDrXlcG10JcrGKp9bdeMJ+w9exsQFAATE54mZ7vO0u8w2X0
Se5SCfmjJs4Tnx7Xi6CZsx8g0dtKQMWl8buWmxxV0CBzMMmLzMKabnJV4LW76f1vMQUro5GkqRAD
4yUtbIQx+irI/POV82nUPpkzMSBercQRYRopqGmxiQrTRQOJqNTCl7+YNJ0Vs8dsO8aXPxDohCcl
54E3X0osSOxcmfZ0abmJYNMCRI0yYFoeNEeEd50ZrQpnXBcimG1J5lVf6ZHFsRgTVNgypObpZfaZ
lw+mcc9KIWOyQs4l1pfNEhGyuR5U8LMAaN125pZa4bfWU+yRFTaHwEJ64bpcBsdu1Im+UxaDfOxI
XhV/RQrZdS0q1lg1qowsh6GoCuhKUcDoA05dXBYvORSxbZNtdQZ4OyNCIcHWFg7XAJhI/Sqr5jH5
iLENVsKKysmnbT3ysIyL1tshgB0WWIY2XtO8+oY8hYNfr9BkrnoaynSY49CJN0WlDW0jL8560sJG
yex0G9vGG/AjMDjBh/ytBeKjKWFBeDby26h07jEAEPqXTRFrn2aMWLXWx7nXJr21okGqA+/PAhfW
PV2q9yO38APif14C+M/WGQsOddEkL2TIOjsrW7Bt5P5yUyevvT3CCO92AiMvjVxhs9Aho0jE3V6T
6kWPO2uTD91XOPtbBJM5WbYfKAfFimgfZH3QPGq1/IvF4O/g2r8mNRj/Cnwn/8knTpnsSR3/PgF8
/6zaZ9Bb57xPE3vYtl2PZmSussH1NgScDD5LFqLAjZVqfDaTurZ1UkxKQpVvAcE2jgTk8b/8OP+a
nuz4rg5KAvmx57jYIP8F/2vGhF0GWHa3pcVULEG70/dlsyavRq5DxvI4k1Mol5T8sAI/Lamdq9or
t1rr/HJh+qyyouKtG16cJuCRNI3V//Lz4Zf4K0kAxLM7WxuMP24L6ML/EoVQ2TZj9LydtrA162Xq
IgMCAFnsPBdfZg9GbBMx7Vs4VXKTbB/SsWrfR/fbTLAzeQroEnC2ddHjaXYinsg/P92/hSH+vzGG
H/8PWPH84/yVgvz3H2/1Jb/+ljqOTGb+xfqPK+be/WrGp18Y1OV/B4j8O3/4H/83joXD1glG3v/o
r3n8AmMRfhX/ZLEx/vFf/t1mY/wn56QDc97h76PhADn8N5sNweNo4EGtC3MGrf81idbw/xNOvUmG
OFwBofOU/MNmY5NES+3qQ7/whG7/ezBi15tdNH8FoDs0N4ZjerQehGnwPf/58xqnXoy6l8mZN9ni
3YtiZ9slNRVk4w+cGElr31TkiB36YjBUSTJpa31sdRYvvV1ce1PMAqNEMzdYdYpTKEv5ABavbWpr
HBKmaMo1VkiX2e63um1hRAuCicIgwG26qNmJUZObmEHR++je0UXis4/7Ga/N7RJwMCbIVGrN8ppl
gIDuhy4DBGa21TC7CVgLfsdV2rZL0/Fw5bNBgtAX+AJmoZa3jdjmY64/uTmDvUWpRNahAoj06jB6
Uv85eFXWL3Q8geAbWqd8gRROfeJkdfucjFq1j1FLXTBBM9wZh0p/K9g2v6HMHRLIQUGqr+hOk0fv
pOokQ6fesQIvHqMzzTnXEggqk+oZTMNbTP2cM10AQGYZwzpg9Qi0YExM4DZMxH9y5IuTACxpLqiB
YCpmKM3eZEAns6wYUDyb/E8GeYkXwqftDI5/iwueSx/qvrVA45BiLS5yXrRR+pwfYc/wta3TPZKA
4Knz+/qOU2+APBICcxjqCVv9ZHl3Uu7K35Ev6p9GODlnvAouk1CJCEcSmLPpYMeuFD3myp8aZ0d2
ZPxaIQdCLVThN+y7cYfBrDjUOnWjDNnK+pqtXfU0QVzrpzoJlwk09S7Xj9acQkUAQL3Jp1T/hPc2
kSkcBjcEe8l5pMJnR1GxBlG5VqJOd+tdY+Dragg/X9oVHLC4JjEi6KmMTL+pXioBO4BoZSK7uhA9
M4IualQ/07ztWKtXoxmJKQxa0SNKQ/CHLQb65abuqo5qTQze0q+sGLCFNhRv/eTHV41a8O4mZlNv
tGic1kZt1wczav1XQ/fbL0smLNNLAex7y2gjxtMlFa4C/LXnVqs1iKhaeDBrvd4ZUqpbmNhYl3NR
QN/y/JjMRkHxmjNEIGbNo8PPPYGWTVfoyWWO7pkJDBqx+DeATrjUoUAO5LuF+6mjB2uWXef5jzkZ
hJFHDD4vCuMQfkSREyza+/vIiqM7N5mz6mxB1irWOPurGkgoW40yjJ8Gz8NVa6QR6htLyTfqyOTS
MZZHGVLYSOgb+82sM0ZoVobRdMhsDaaLRT4fwERnGVS2enioXF+6HD+L0w/jN2p85y3zapnuusCT
35k+VCztIolXLYYk0yxsoYNuoQL4mrH8/fwKjYyZI9e9NkWbb2IV4cMGZoMfJi2TGh1y7p9hTOU7
Httoy9avuEZpIh7QEUMyZ23zmc+M2o0tNnD4XwIXfB0TJkxyWzPX/QbHBORMdupOSBRkTQNMbruQ
596okk8H4QDhibrLatMPVHe2VF0D5DVoqlmppCZS2ww0hRNUxq4renVMkUEfEYahFYUWB3Eb8obx
yKeGfQ5cwHxZ2on26qJtvSOL0tk3h/G8kc5xrf0XeWe2G7mRZuFXmRegEcEtgre5pzKV2pfSDSGp
Stz3nU8/H+2eHrvs9kxfDgZoNNDucklKkRH/cs53DDGNX1ZMWbKKnY7lu4Pljq3WkDX0cbj5UauV
zM41L+7RNwoKyWyomi3vPzLTcRB5zBCZsyb0WnkYNdPVfo6AfejJcK+EzHjvclt9jX5bbhDmWXj/
W8B90izmq6qGjeL5BvM7Q46ow0ags4jCjDk5GW4qUZs7HRgU8pWOqTTqQzM16tto5tE1VKOMN7BG
DAusawmYQqB6xr+L3ka4QZntC0ZlYIKN6XUasuCrd0V+b8yYmQZX2RHzPtWfzWXcLoeov0lL8Eip
Fen01MdOj8iRML2vOi3St6IiwpGhSB0j3Xe8swb+vnHYMVuMLyDiMBXiw0J8/utkjsxRumwXjXma
J1csYEsClTwbi0JVPvRioEuy075mzacmsCv53DJ1K7oh+yKAt443IY/Ns92XJt75qfoolG092TrD
dVWg1mKFEHt33N6WOqThUFIn411b2W3PrBnFBLJQSb/5I2uDPiKtqy8wdRiS/E0NkxAvUwcTPwlK
Ai+4uRMYOW5Gvp9CJ5OsDIw+uPYd/3vBm9ozS+zN+6aqAzhJWTfGa5IMcNAHug9eAEAEJ5cJ2WvY
5PGTWNwFHPA44+uxoemBq7iy/bk5DrG5OEoDEhWRt4w4k9oapuMEMnlGVv+udOJ88FqpH1Gs/YNB
WXtDmq2aERd21rkDLURgdzDA2MuRgTbUMNxQenB/VFPcvmWhE550mmfRAa1fTVKUh+m0L+tSI4eF
akxafH5bp9Ow52+K3lKe1Y1um3SvhRl/RC0Q3bR0GanNZOfcg/O14CCEdn9qTSb3zJ7bj8Evkme8
CE8BsyGk77EGajWHLrtDv/Pyl2luntBxhLs6KtUNqVGCaLAJ2UwShgwrIxJSN1kf4zhCTvUU5336
QShSc71kTh29Cauv6gDPZv0Im7dHEUb4dj6C1XaEg/4gGWsfBXdK3KRvk9PrtNO141TNuJ0K1bHP
LeV8najU+VRThAoO4tOvdHxWX9Kqz42a7McyjOTR97r4nZX0N/Q8FgcpM1OkKk16P6jGv8MJnDw7
gTDgLNkhEOIclkiDga7sW3/lwrDZze4y1ZiYt91RLuhzJvLk3NP9UhHUEbdub+uPsgzrMyVhdhci
C8rWYREvrBjXBXJb5K39DTZEivjI1u+OcHFzILOLvhkya69JiixY2CPLOag8Bplox92ltaX+xsYR
5ZqBgvQYSzcJ15U12EeLVAhCams5XHnKJx1dFIsU2ZDpzmkDc1d7RXse66SDrGt4+ZWFUwc91mB/
2vHQPrbEbN8bkdJHy/Hn70UqGLH6fSXPQcZQhqwqq35yC8H0wy1ppoEw2ldVV0EbmOfiNcwj583L
0+SKj4AF9eDb5Ce3KLP8yGuPBADUdw3IrLvAZMWbdW631VkSvGJ3b5hTIAKpAxQLqSOND2nwHOxI
t+yG+8Qjzy5TFbarujL3zFDyV1loEgwiYiu5Q7pjC+HsuwG946qZBblxgc0qA1FF/Wl4sxWCbEE5
GzMj2+d+zAFZcKYTCoTSCirNdRxbEZ+dqW/CKCZsg5HJkvVZP4m6qi4d2io09JN8i1gxHFo0A9eZ
R1ZmX5Xpe6z7eu3FUt2HnQY5a+eCEybLnA90FurYOzWaUBYrETdm091NpQm0yxSVvMbibaCIL4w3
z5TRXrWuyys5eeiZPcYwa4Sv+Yfbanlb97GxbnOzIW7Wj+iJkwzMfsDNfcJqyROi885G2ArXcY7q
4qGnd3iaE93dJeZQXZvVjPk78tW1ZXbzs2HCM0JviQm07SG6zDrcZkkXHRqNSDKMfChMDUUZVt4W
SIbXfkN52b+Tq1uzVZrHG780yN9yC8X1Ar5200covClF2PW4gU2Mec9XWqLy8lkjr8ss/6nORtQZ
qNf2HasQTuYwIw5r9JB+ebMzwpmTxnhm9cKvrYoyxHsIzK+aomzuicDQO78GqSe8Cc8jjDRIO6mv
3jzXWF4k4sifyzAl28mbvAuhdOmrTsR0Y1r48/JQ6G9k03OaO0kubyeWRl9OXRcvEQ6oG3uMxw3T
cvE5GuQDlX3DUeFlXv0eTH60Zxgq74KQMpTh9njW0h+pmqr6UWCpfU9VOW7JLJSYblv7VmABJV9E
SMajGEq8pxQ7C5P63l5ONsPcGqagpYCO19wTbRUdVWMiCCdmN8jalMlObiNeSYiNG7h3n+uIBU0t
sNlvosIud+BNrKfUgerDeC1NnplBB48qnqL70F6gfZpT5FiEJC6yrDGb20S15U01OZheLJzDhzo2
MX9UjI7ug6Kq6awcMZ9SkLH7tvSd+45MwQ/8f/bay6zgEBt4ALCr6LMZyGBdpXnz5AqjQLMSGmsD
0OlTPebGJkxddO/YouLjkLsmGcZwDfN55pyN+/oVeat48EzfvuvMAcUqRsvnukZ/lVuECehCiasx
h4QUAXy5mMEPOiNHrJJSBOceJiKDO7nIC5opyW9DnIGY95LUuW2KgiThtDJJtemz/qGy0wjraJdp
UGE9dyUq7IX/3OXxS+eENtp4BIynmOHczio0DSTI1ZmOoU/uZvaft5NvqacGiyX0GD86QDKadoL4
6j26jfQ2phA+Sy3fBg9XgiRQ9+RU5GIxoGwS5MoTOCXLn4dryVu8cUQc3ghlxUcVmh2rpiFxv7E1
N8hFZDfQCde/+KPp7jJOCELdK0eNO53p7uSE2gFOLCDuk0ygsuVJ5TFUDrFDK6628VCIDgqtge5o
M86s2Fkm9/pN+pVPAkBZAqLuVRVyM7jjQ9kk+QdqM3/nIlL79u/PmP4X06P/QyFWJqPPvx0c3fK0
vH/8Aczy27/y28RIwTHFkkVsjgUQwATY9M+JkfWL1o7laTRZlJwgzv8JZrEAs4AwtJnj6F/HSf89
MTK9X8BcoXZxLMaysF7MfwfMouSSH/r7iZEgWYtvC9ex7fAf+6d0OsDYiRvB+CB6luzVVca5eQi0
5d8GtT8ccz252wiU222O4/Zq6hmyk3ZhXWcyAWJH5wlHrhf5Yx2OLOCBavhX5NyCPlMpWE/upQPo
L+OgsbPuuzIBTySFg3+wNm5dSBakgNThR5s2sAqRaWIqsmZIf3KI9yOC4SsIAsVtaETjxSewY0Bj
1jUfYRRZB5wkejfXOUg4Life7MZ7K107eMYLEu6p2UPUlYzrgIna3q6SQKlnOxM/oBHCuQ5UUH+f
tJFttT2GgMImTJKxnNDnNhVjIEiW2yJ0RmvVNAUGHGTn9lU6jPO1kbj5qUASeB91hYVyYsDVW5Dx
cpzSsHgyE0kejTWlG8PEk7Mq54JwF2ZN9SL/xYvVNwH+8TG9zhyJdpNvkxK+lK+GqUrGKV20hYw+
oRiqnCO7J9wQtIPJPsH1vRqbINoMdWB/ekGB/WRkpcNUBEdUU0+XKkIfyN47cB5sTPvXsqTmSAVG
hKZzq1c3IprcsKfy0539LwUa4n0IuzfylTkzp5kNTlVmXFVo6pNbqhCPCmws4fgP3kEUwXTddXP6
XZsZHj4eg+fGGSIcXF5yU8nKuM3nUiOqstkBl/i79tiLFuEqUNtLmzjjvkmwoHW+HVxzH/v4tQQC
hLjGVxTmtX9kDzpuTE8257ppseRrGy9I3LGJLJYGA3Qi5YhRsreGnZXdBm6RXEKf2NJVZVfzCyR9
glTtonoxOjFdz20F04qFFe4lCYCtbXGJZLKCLlPwR1dEGYSHsiWQPnOameB2s/J2tazM9YBA5RgI
gBOp3aIW5H7aRdS+u2aq1SNM036HLzF9d0MDnUGzwOu5xf2VZJv+MOeGgSAWMneBv2ZTGhqMfEI2
54Gzm7/Ma9N7G2jljSxtYhKGvL4KhXtbFeEVqGxxcbCOb0rIHRvHN9VjicBv76QFGEZZu6gU4+oK
71H9nkTj1K8YWOo7oxrDtz7MBOsFkjfiPndvZz/Rh9KobX6kzD+VUcwmGVmttasUY6+S0eMqSwHo
oDqNr3yGqzvLrJAm8Ywd3Bbej4ERslwzjfHuY1SgKyY05s7MZbYpplyeRBy0V1mYzAd/bpHyAnTJ
r8uYoCwWQB73Z6eBNOFlsfjZCR+AGGBTnzFgKeYdTxGAMTmxtYp7lE8rb1DY5Mksd7bsvM39rMf8
zA7Zfc3twcNxN6f7zk2SO0av3abvjBDqYkB6SOnARqn58LNyRC6gCHNcZW7nXeH9gKFezTaq9SyM
HjJbmbvW86ECilhCOyr8FwuM5SaZLHQ33tBfiQqDe54OGgWOjRapoYvYmdGAvNytSpASqBhXhZj5
MAZS58o1zkEfTsKUltuAKTFMehQ5735mpQfldYKo8j7QN6nddHvyMcurxE2LI5RQ62YQfg9aDpra
IqMn2GRGKv1a45vfVqGdPKQccqtG+ohG/QxjhJkvstV2ctZNREfAmsv9qmfZkCk3qEuftv1Nb1U+
G9U8RsPZ5qW7tkYHH8jc5jfzgNgPcIamw0XSlvA6XUUFr4OXJ+aDI+OZkSo4vi6b+x/zUNAe9gOi
cVJpkC/1g/uexhYC9Zw4ivupCbsIZGlCTKCCENHh+2jX4JCd+7ZtmuseARbBGfG7kONVn6MmJDw4
PjspVU44NuEZti+isIL8wGIMSNybvOg5KWv7W28LbYH6JIVzIlfAWcu+Ry6ZAeN4HWeFuRJbyaHs
qvoWDFH7Q0GtA9HkkPWq5sa7j+YxOHZDPF/wbrR70xkRMetJvYiMMHnSvHpnOUhz5AmotM91gaks
9UM2scpoo+TOAgR4LvWPfOjsdUY0zhNriuamGhNN8Bp6GKclcXzfD5AUCS7r+QBDYyoeQAZopOZF
90Dt65NIDqJzUcr086PoBILdKcxDe022QgirNceFNqRRdYcxsziXRH9c131K7gWWSvEsOzfeVKSb
7wu2rtvO1NVW8NZtZkSom26oiQKpWMs4lbQffLdOvoddmVlnPw+g3uBvyU81T8JBMd2jvLcLCJNi
1OOKDDZ4VlFl91ecS8jhmqS4LVNcnKnHP4OnGhw6OMbVprLJoFzlzP4+SOgzz6EShPdycRJmw8mY
ITGIBcItKbZOPjLUGwfnUgLI2UXgzXeJZRY3PfaMnTAiYDvB1ARvUsagtrzQ7i6lHWIPCDv5nPsV
0ZQIBj8soKpnZkMdb1Nv0ChaXn5kfXux7PCCWyk6GSPh8qRUWoeKweTdUOvpwbPCYW9LZdx2Ggzr
yPT31PWipSXprt24KcBOY9zrvMZ/ZeZjvgI5YQufT6DPwT0dvNBVF/IhXEJfi/bJg5/wzC+iumJR
VZBw0X032fPubUKHdvYswpMVtsa91yJdTGtk1Yg5wm4TjaEDyMkmWdhyF8ndpHXzVptO+5rCg711
XYohnh+zeld2rKHSge1eE+/BYNXzpisKCn+LzIkomImQSNSCcl6sgf49lkL/KL1iOLe57578wChv
iQBOd1abdy9l2JJhEen6G563Ch2c5bNzcyviiypw1Ek0kbGZwmIaAs8gmbtqsWdMYXUnGGdsRqoK
rB7BdKcQeF0XjorgQ7M0pHKyPqGb035TW1z8lnCIXEj/OvGz6kHA62aUhyfsHgo2mPsA04kpieZE
hZJn7xP6dzxbGKjvM9HpnTbyZOFXRiXRxjBJCkxrz1yMHpPALrjDMC/2AMQkCb0egtqmjBkDuP4G
U2zxkXmZiwA56e7pcGcEmmyOWjCWR186nNsSgUFCD/ZQDCOwfK0rgKu5neP0SqNtIG0Aywjo8aUh
RYrtXalicUhjL3jsQt8+GM04XBTZEWsXwwC/4MF5zISjtqhiCbsRYViufJs1RZ5CDCpHy99JI5Ef
wshC4sUz636YXYgmjVnetWU5PHmO3z4Z5sAMCKncswp0t/WGeDyGE4PafGz6kxbR8I4jE2QvpFa7
3fjEVT6IOh6YEXH/QqVIkbHCJ+STIkM+tSTI7lZJ6+wMdfIFyM/ezYPE8cjIaFO7Pf6W2hXOzjMj
ksWkEDfY7vurWAVUrE1clJCWgu7Ni6C4YJoeD0RIj+w5I+PFUHX/2gqfXQm6YLpqb+acyx2iTS2i
ptK1VYfea4na4n7STHxXgOLNbKXLJsSsEoBhr5gRPGWqj455IsYN00dvVSNLei1Z8JE+U/P/+P1E
KI7fNBc39cZrr0TOW85anlBwkjkL4Gtfdcp6WSZ/EM587GCCGfeFv8LZzr7F0EsNojzE9FasC2oR
XEVsTGnTqc/THZlmw7PjEySIOTbCnJuhp0wYpTDLXPVRPV5U0eszk774wQqlT2poPqO4DRVZi9ht
RyyoFIaIZZ2szY613WvwqmhRGdflaGmxl18ik/kCQStgKoaQAFMGIPOBaYpkoBrJMVgzknwd5Vw8
JfRWCKRyt0NE5Dq4+aF+ADWvgm2Sc3W4GX4UBXXvvs6xyWdBKI8o+qwbGvuchbw1/uA5JEinRMr8
PsSp+rDaGQ5GJ72TX8kCDao/3A2UnDGZsrW/KV0jOPRdlD04US4yyClRSzmVuvKGimzcujDnrkRo
ZbAuCdSVRsVlbjv1eWhkdTXBwr4XKmYTBA+MmTbrn0cROcGB9SV8eMmBZCv2RUu4Z7FDv9mcCind
axQG3VtcECRvOqUN5U7G20S7jV65U59cUb/XO4d28absTB+AVNG4d15Qu89FlUMXisPw7v/70MGi
vUf79K9psA9RkkR/SM3+x7/yD5mKJjyFzZRkNWDZZIAgVPpNpqL1L4waNdMGVyJKEQsn9r9osPoX
aSHHFkLbpolo/r9psKb6RSgPoQqiDp5d2/p3Zg6W/bNMyhQ2QSumyZ2oHKn1TyqVXlmJbzfmdHAK
MtXshvknWa3JkSzhT1x1lPaR2W2swUcd7Rhnv6vQS+DhXtUmTaTGCyDy6NOY2/HGMfR9aBavaRvC
cZTxZ9HPr8WIooU7KN+wOd5QedxT0H0i6XxyxoKcQtUzBMSESLdQAF2xi10RjHd2b93TCIJPsMuT
iReBiI/r1K6vCTyDwNRCy6ptWLJSTsyXvThddTEhj3Sy1YZsy2Kth/BSNpNzkwqqYt+xKkppvNVq
dpnjLjuicVJM6Mht3PjFMnVoMhr4DAlvr/WhzXHYumHQ7CunczeMkesrN1AQsUmiWXU0+4+D4+L8
9CSQV0jplxztPetM1mGZFTZgEyLrWMyJRS6n9Y11BXMO2/vMYBRhyskfBRqWdaYm9k6j4+/pVr/h
fb42TCK80Gs79L34B6zKSY6+KJotiJZon/fmDS4652ANzrI7XSpxm2qKAUg7wFHQmf8jJqwPsaiE
NGY2n5OuSQiOxS3LegZBWT6dGmP0sEsTAKEI4WCT0X0lMv9Mmxxrv3DiSxNGHDtNvB5CI9s5vsUd
36vkenTFibUJlMZAkWLu+g+DqZ7Zp+W/mnZvyadIqGfieivk4sOxiVnvhG/hYbDaK2xK3UMTZf1O
xYgT+nCRgTfzp2WV9aEVLHVSiCsM0uGNStFbexzy9QHGSXE9CI1P1+2d78OYepcyzGzmYBBNMAd2
CHGDcReOidwajKVoq7NvdBnWzitK5xWtgXUfhhah7v0kWCMXiCLTMr/jB/I4DovwpqlmPqO5oEHy
6eRu+lwQlsms95AM+FJDET1mQTOfYOOnTLErpssF62WiIIz7oI/HHVxD8gqSbjoNQUhdi7hnP/VL
TGDf5Tdw2x9CjMD7sQzGJydsiq1MOyKvqUFot8f6PJfc+QNdakMk7H0kQ4ggvp5IgJGorHMhTkZg
Lzl1RnXBj1sdrMmsHmJLGhvuXr4dUM2ITkdjrdPOZcJUxi+K/fIuV/1j7dTMRlJ5GgxwlVWmyU62
vwq/breu08Y3/aQbvOBDSghsqZ/avG03bdkXG6LWW4LIJncTBok8FxkGQ8qP+4xa547xes7wq7qQ
wsPbXQ7sQcjdW7fO0JyDuf9KajM8eJKpBF1juxn8kJgdv1X7ajEGNEy4NszlH+PC+ph8tMQIpOaT
Lgz/iQFW/RJ3wKtaAQyA43Hc+25PVoanumMEefYYNFO1sZG2rfFZsHOug0hCoQSV1Lbk1ehIdCef
TJS16qcPVVkfvu8SjJQuc04fwEkYOIunpFz3SO2xU9lI66fW3ihNuEOPtGUzKbfeaGwia9Z2yaEh
xADEA1QgSwbT2aMxFokgUh5206HNmJI6mBtvYZCUuzGNHmLmVefZdklGpb5YJ6EMt2BrKOpTrW5T
wj+JkKOP4s1FfWN3eCarWD2waglA64Zg0Bx73JMTN21IbQCNm9fJLtDtxbAxU1dl8A3wfk3x5FD5
IBjf5YhY1oMaLQBqWgEhbCT7wyQGDsnRNnoRuQn0F6uqSwJAy/wlqRjKU9/ZOZzTLj6PHkoQDr+P
uIS5Eaoi2Nh21Wzmlo/Ro/Fbmeis7ikl+OuACm9sPOUrLG8MZWVzl1b1qVbxu5urH0iCvU2HNneV
tEYDsGtg92sYmyZEJ4OY5tFhrHwxFqGFZ8hyP0VQdn53//6FVNpyFnHv7yfpP91q3k/i3yYy3NoS
ozzUERCOEX44XlT85gCR3gKTcVdYgNIqeda20RK8UxoIQEYi43FefR+NDPtBwfXQttS6bmFa+7Rh
rTQXxids1XKF+OLM0Y/QvnFvPIsDyJQttq4SdGqH5pMqbrqFQOIdBbI61A+IjcG0bsBoB2snJ7DB
Ci7snKAP437eYdr9MuYBphI4Unt234fMUvizEoM1au+8DmV5Smt4bPNM5iu7rOS6r+rvArPKptfG
eMDTWm8Kb7xJkt5dZZ22d7Qs1lOgeuw3fR9vinn8RPpk8Hsc60MUWLjBJmCGqsyv+5RXtxEWPHjD
gDc3d/YdjG28BHG9yC0sRuWDgVaR2CvhyfIw9u3XbBGzggd/EwqskEFeXvU0Nzylc3KvK695howv
tjW7fDyU4rV3y8+YCcfF6a1pkxYj5IjMZCQztuGrHVvBx2x0in1hxGy97QGkhnJOL+ScpXxqPGtJ
P/Vru2bRGWGPBl+IdrtxrBxsss2oxp0dNiQNicsWIJhNHxgZNYD/jSJix3x+Oxd4s1pCxXhp8b71
VhDfVJZqCfW14F758RYof7tuXI8+YUyIQhl4IXLB6wJF6TBGwGLQ4i5OBqglgxn0a9Uy1wu8rt0h
kzwYeaPXGd7NnU5KZ+1ZmLDyaRq3qRGZD76qi+suV6C+ZQXYRjg/0iYiQYILClRBOx4G6cLDVcWH
0iBLGeWNR9Qd/WVS9lPv2g9q8F8rT/VbU2n3Koa6uBra4LVtPM6HllhgThar1qeK8B/8QO20ZSMJ
Q6kMyJSPO8AiATOrTBp4jiP21IlnuPTeyIIgrPYrAITG4vlYMaLjLZBAy+JmGM/SaPo1+eKPeiGX
YW6HzOcPT8Wo4o2VZNhxaclGoyJfiusAbFS+sbviBfk1oy12AszLrPtgyLg8/FTBeijiFQ/ZVgKP
tliAb0K6vk2zXDts8fVTslxFyqdmiw1dHpQE4gFMiDDPTn3xv+6U1z/DHjhCuj9xCAIT5ZZLJzve
DW79ytwNGShnMfGmzUmwKlpbSARXOlVqY9SK2VUFF49erj0ky4XqL1fr0GLqcfiZdyL2q9Ow4LOr
GE6/1jTdsSSOzfLDc0jc9LlyLcBCFRkz9nKXD8utDlydMSfeWx8w3M00IAieBpnvzZGkX5cbCiQG
KIWrihnyMUggLaEvDR7GIHXX5VJRZEttQeTVfAooNxQ2WwwVRY1WkloEbkR7A6Tahm8SNQh7COfb
BkvpQm3hYbSnnIEjAvWKvnUNGRnm8VL2ZF7ivjapWiYu2bdlZwfJgjIpWQqmeimdKsYqwDkpp4JA
6YsxuMP3Qo3lVpVD9ChSZ+1TDO/6okwObon2m6U/aASfNQPaqfqA+e6zWwo5gHIm/4jizqqd9oGZ
SHvF4JjrSCIJnZdykFFixeyJnYc5FfktC/h8ZdfOsyP0QzpKgs2LmKljRvbXUmwide43s5cRMruU
ojU1qW76+FL6cb+KqVdx+n0ZBjsyXsCcWTZFbbyUt0ZGoWtR8Y5L6Ysh7HOuaTxiq770AQrcmTnn
KllmYPRKz6HhjEe3iN7cNjrFEeEqrDerDr344HCCtCGAlGjhzcqnoq4UUHW72CIHSI7GTH3OS+ew
LqNmdyneLUt/S+LJ32dQlc9AbIf1//vmGiU0W/B/3Vy//Gja/1j9wA2S/n6tjxp1+fd+67A98Quq
O8+1abN/jUf551pfY+lgm65t1wWX8nsfCF009g8lSKcktVopi3/nH3ErpmSrLyTGDaFoppT9b231
5Z9sIJg/PJQLloMBHpXAT0t9ZSMkBQWv9+CCvkVZeq1s8Ti6DkHKJTkL5AgFRrE2p4tByQrj9qGo
xP53H9lf1EN/KofIZwUCY9pK6WXr+7MXKjZZK3mYyva1mc670vG+lBLXuQ0WC2ZrvvE++4GArcYk
DQWdw46pKdzbLZvNYdPHvJd5pQ8TS0FY39a2nQfSPYOBEOtwdnCuMqXDUXN0KyHXllQ3U5l+OUUJ
Pm3GjGpZxrpup4OGvErY3cGpSFmcXf5vu84OucRMLiN8DnPNf7FUJrf0jJRz3MJd4svU2bqGnwQL
Nph3xIbdohwmen1s+Y6IvFNs4W0DTcg/n7G/+MDkn81tNBaa4YtwTBPP3fJL/V0Mrddg+Qcdo/eO
bz/O/SnESgDa5SDamLV+bh/YpfVrkqegtXKUGDootyGZHmsTkDyB82zfvfRAXMZpENFvsUx4tbBj
/dU3h6/pD8Xt8tu00K8IgR4FM9VP31yigcGOcafRA3fGGqz2FnXhTpvhpxz0o2PArZNUiuu8ahBl
8i0agfH49x/QMhX6fX29fAt8QEyOaLs4upep0u8+H8TXPUjjWBNh5hycZHgZU7zspNK82HVyC/q8
XEXC3+Zdkv12Bv7Ln/4vfjPYG/ixGVeZNu/NH79ybdZSjLH29pYK1/Q09ooFwgubtXQ1pJzQPKCr
v/9Zf1bl8LNSymuMYa7g9TV/6iVMn557cHxAbSGugor9HcTX7r7Pos+//0J/8aEyBsSx5vGzaeRE
f/zRHGPmk17eUrr3TxJ8kMHHXy1PX08WCjRVqCASmfbN339V+XOv9OvPB/+SOCobebb46cuOMCsK
1dhqb2TqUyrrJp0IAJxKEITOa1fra1z5pJq6KX2Ue/j7L644Zn9+kNDOagujiunalv7p1xlJbc9o
5dXeDtWFtwysVWlVG5RYetW4g381QI0zzI2id1j1YyQOU1tG+5r8yuYpou8H9Kd3JAw8xAZxz2Ey
vvSSWKm6KbAvL3++Ss1szcQW9mqi670B6QqY8QaWbLz1bLabDWl5Pf4W7FrYGkj8dbGaED2F4ruP
iLycm3AN/OplXohEyJoQ7JV04jLZtS1DPFcmazURE2q6bCt9C0oiKzhCMntCHEd4x2kiraNfIM6a
sCYLweCAwvCjSC32ZPR3LNnm21GOoHcbE4TVXF85U5nt8g4ydLxosFjbgWvOK1I0BVxTi1catAH1
tcJHZCrJKEe+6hF5Q2qPNFGFTP+H39PipfzT78nxXC5TYes/v3ZDHpmYoiMF2C35AiZaooF3OJ2d
UwZZOzP7W7dzv+kpebNF+tUztBnH8cDam91Gcdt56bkoylvA1IIbRgKVxik0BM8Ec5tB9FXZazo7
hrCxIlXAH5y1HWkW9fzpybThFk3oplV++/cP318++chBTXLVAHBYP+vt6niyc8dPvT28rSsZ+7jk
Qci7dXdTzcnFI/mX4dSqsEHw4Dfd/P1XX57sPx6h+LgpPDiQtOP+6ckPy7AZPFxMe5RSj6pQt4aX
3Fal+0hA2Jubi2tWXM3/cHhyjlh/8WVRMQsT9SN8K+unk7sCz2Qos+GF8+AsNVlznUf9jm+EIK0q
e6u94aWpmb4NEbLkJJY0biSYHUxroEP2L7DIMTLCSy6mdEK9G1zLzcDzfhYgmVbxVGHKCriaWW2s
LAMAgLUsTrWA0ImQdmEB7Nnsh+thYmM6uM6FJR8OfJek5CG3roIkf2wb2Lc9hnaB6ntVdmy9sL6F
rCNpTKtBrQXgHLyi3zJBDFA5IVMvjUfS6R/nudnHXfSV9QQC2WHoreK6vwcsQDhG0q/LbHyZ2Xut
K+TdrfcZ9fD8U/EZGwdDGjvHyHddxwmh2nBN1Blzs/DYQh7cQ1GoNgX58Hm9Tz2gwzgpu1LQwGQ5
eUbwJrUL+5CqB6PHStaLTmFABkYM5rlVpr1SmkujyX2ic0ZyNKHGzhrxPeCyVTCQCE+Vcwcl9GWp
ZGoEVGBj07cssLnDvSFcl8GLOYz9OhIZkSt4xHzrvWj4B7Bh3wo4jVAl7+shOYBGOI5A2/mgf/Ta
ctFWksMmAlbJUe0Oq/6Vph5rpmWvOjc7Z4OAnW8iGjDDDOX0GO+QDEVYkAzWGr5NxHbTv2R9hasB
Q0oLr6TSFoHDefqV+dNOht22G+Gnt4d22YA7afY5x92DR6BgI/EBDdN47xZ8tdrni0wjUiK40HRe
6TORgBXpd9fsECz+XPo195D+gn5vwZpGwUeGUj7v3GjET4VBA0oXH0ZU7f1oMrehrx/9kfPEdDdD
0nXwgInHrccl4QiYMaElr6BAD0HAAVIlfH275lEi8nNvippKLVDvsqr+k6PzWG4cyaLoFyEiYRJm
SwA0IimJ8qUNQiWp4L1JAF/fB72YiZ6ZnlaJBDKfufdcqLeUpNA+hr+9Vu85mFMSgMFlZY3Evfgy
98OtrDBfFXrTw0Btd1XKP7ADoUo58ILlWyAQIRw9V/l372T4dDx7J6z6cR6wPDJ/RH7e8f9gYc93
vPygv/IZEt/Fsw1TbGV9VjM+X5sMIhPb27bie2J29hgvUGrQf+1ZlUm/MLo6UB6uVbxDeAIaRd/Z
8UW5ubNLevudgzQNB/5jMI/jVb9IsMeY/xbcxNg+WCP+JiXrb11yb2BxLZGSaWdSjtODsrM/OfcW
714ZH/UqOUIHTqNJIptnC0ZmVLsrZgLfjSF+3Z4YnaQrs08Mlk/OOz513NCMev1oFOxvtPLsaMIL
m4UxlYyA0zfY29l+WjvZDu9Cl9CSHRCicd5QH6d+P2l7srbSsDA06ecb2LszIOnES/yjmVnDFI3M
aROHG24m/JU4QVAnsLexE/IatxuVE5wVoodeggTUnQnPt8WE+Kxa62+fQJ4aIiAkcp72+lgQlo4X
Tes62hHp/loeZnkMeztR6Lcu420qSt4cPa0qJk5bnAIPMKUmiIiUuERN8iI1zaM9UOWPFoNEk/El
tK70qDNiaRPWYDqawGOcYklF2WiV2k6MMxjMkme/0Zq31O5BoZv8fK9pH4UL9T2nwit5kDGFvJP2
9h2NzWNZbJRVUT5OfXPRYpEHW4uGQPUBEVCxY4JkN8sBt0fFFm09IUrpQVZWKmgqyl8cfD4aW9iL
asCLoL2XOTzufobXyh8j45c2moZma7tbSw3xI9KP7VdvzjYvpM34ay71j27cOL2rhjWOb6ZQFEw1
wMauNXE18WcdMe360rWIDWwIPBiWHhcgCk9VDvu20yEnAmBXeve2wTcOa07Mb728mzOvYhVjDdbE
dJhG80AHFXO81Q0zzGLcYWC0wwaEDO/DtFc5fKRuxOy0aSn6iSWOsBsX3eum6OiLjw6o9C5ywPlY
S/Vpw5kRsmfEbZUbeCi/54F5YmGpM/0OWvKwjpWLtVjLjBct7m9VQ7mmtlOq599ijw8EvfU3RH4v
VCAwy3k6ybr4xv9OJugMHMdgv/P/Q8LFRKIBMKSmF8eosYicXx4mAA+Gma27ZprcbZx1o00CyxAv
RHXY5j3upj16VnzD5cXyBvYqJ2O17sm9Zy3FZRtRZFH8mMcaH50wxX0FbsbIuwcbsNycSd9NOU1H
5YV5jkNOrM4btrvbpKHD9ooHoXTsUcZSIvTWu1M9/W8HHG0yLZdnFk95oOM+wdYqex8YpgrmWX+v
tgSdKS1/8mJ+Ypz/tZjJH3yMrAjYmBtZTHtllCbszvqr8niAhsHl/I96dKsI4yeIvKZePlJSXFdn
+lZtC6J31q+G0t5FDq2Tte2pMp+0mUDYrOfKVOjvYCI8l7gbA9iaKMTii1vx5vVW+QgDqEBFzl0i
kCwKprrWRja1+Tb3LBnjcW4x3/C+wzq9DmypZpgH2P/S8P8rdpp4wNp25Qts14NyvQ3PVB17ElU4
QUSHtgCqYUzIqpZx5lvWpaqgWHtQrgoDuN3kUulsJ7qjIXuddB6xYTF30L21Q95xRJBkAV5Tmy45
6fFKAbWSiY0kKC8u1npfC9JcW8c6wgYmCrRzd1XjdZdFsVP9v4KZ+IM2MWRdBvSbRL67m0TzbMUM
MeSizqyfP7KJjyJL+T2k+VygGd01JcYOewXobKXjQ60h2QLQ79tg9/Z200DnmKPzbPGPHuvoVwz6
U+Rm/+AcUDhknLRuM7xPM3W1bT3oOM6ZfcJySxHceR3sfb2mvzETfqpVls+IcS/Sir9ihmeP/MRI
pcy+TSyqKM4PE1xGHi/2aK5m7yY7fcWHjAF/aJKDwZrAbe7dxnzHGgHhCZKIX8TlUWlx+TTGBsRy
G0BpakG57Z2Tg4rp0RxIuKacig9tm6B8YPsdrFaHGsSd/04dkRwK9MC+rNSdLPAmEuYy7NCfvzcT
syut2hKAEUghAymOpaUxXM4QN2b5Z3OfQQTYa/XyJhF++P8P1wTKFACMw9ZIxrxmajhMhvVAz3Zw
lSbPbY1tFcndY+w0eA7eE0ZSdwMmC/Iktshi4aeqNwM3p/db5/a+0NvkZGXoydPnVU9IwRsSwVQ8
O9EyQ5Ay3GsRZ4ZfdAz003l4MEooo2x4T3zTKzl/VJzObO9NfVoOUysG/DoMBGEuj7RLHOY55a2d
h05SQFdDcxM5KVQXqHUHzfYKaq/GDKk0Q8cqflJIsuyTyuKQZ7gU2vE9B/ej8Rpl5nw/MY2JveqR
N+4AqW/cd7k6KDASeqRjUoAkwJfwq7kr6AJnt2ewggM1JwylWR5zq34fa0G84cr+ZNDMsPe8wZ8h
lTQg9GPcRbYXy8AymK+bJSBkiw1xD8EG0OVwGyyMgeYyULqyR2nk+2qu50aav1G6jQmvdcfsZpU9
WHyvf1yobIgs4vDHAAIF0PcI//SFWaXQcw6ezOIAmjwjN1CAFvXTyVm44mOji8PFHB5kS7EE2iQ0
NFeGOpFJ/b+ebirQkREC4IfU2CFH2cUmEbvtMt/KLsYnnFzMjoUDGgnc6oX7oooFTXqWcWgByO9j
cixG3ATd+ta5g32ttTb38SpckcQ7oaGurp4c+4GnEYtPhNUDvc40h9hhh6Bu0bhmkn2oBTGl019T
unPLXf6uGRR0jwynwMX877dSXUYlfpX9AkgsOtmpRXRbzCygDLJaeKTZlKyKi+GMnGVT094itcls
yuRvgeMzED0pphB5dhUbJV/vtIsZbStP7RFuCYw41rSQhNY72zbeRE3n4cR8Smu6X8kUyi3k8Qm/
1ApM2kzSKTBlv6Vx8F/zuK/MYgBXa0mK+lmvAATIaU/K8HUVQfXjzpgyWOZesV2eSKK6KQwvO20m
/BqEHwF2oSlHi/DvE6hq1F5mrTY2xeNqz5elR74Q99rLgiaDlhiwqGwdVs3GT0vAzw4J+AXcsuOb
njn5Qxt6Gsh0plUAL631bLT1qeBKocR+di1iIaokuiGEfVFkeUdIw+f+uWmNMdTdTA/V+An/Rd9N
lbPv/vevmAwY9PhFuROmf3b9UZo7/uhqv7ItvzWtY+eXkjJWPYF5oUoCecf3lHzp9fb0eAne+yZ7
piEIK5swOa/qEXvgHlcja05SXckZiHB3pOjpXRPVARmuUAzXgfRiADKyIR8YYSa3a0pkd8udkI0d
K9u0DFHYT3iw6hcEvs+W7t5ka2ihHLz7GGCwVlgjrtSIlmgryzCjZn4sTqkXsx/Vn7Fy4brPRmqs
izkNH3ICpc7bxkCqzTp6KXtfdZiiwXv+oqNy8F1Q4qw9oTNGBQUjNhnDk6hhsxF+HXXyq7eW1ZvX
W9U7vx3Mj11hONdWiH0RyT7gHcIK416X+H60GL6llmr3aFYDZ1jFQSd3fNDVxzIelSI0QCZ70g8t
iM8F8muDAoQ6M9IxCo+///8PiHGaYEbTstdL56mYNcBAibtQ19GGJVHi0SrwV7XGbu6hjyfk3V18
mlLY25vMF6P8P5a3EGez4aZFaBzmvzOA4pCDhBFFd6YWQcOo0eEb/fLTQMzaCdLMdwMEy11mVU6o
JlQHnHMk6qFGgBvIFzkeSCGF9EIKy6QFTYupv1/NH6tOhhAjwMcmZMS6eC68BCZ6E4iFuryqyh/d
Ow2NytGXEA2ZNQQ3LJg1p3vBoIHtdUO2Wz3umEC+zTId8LbzWBl5HCFNeOsmXkINtn1qIFRafq2Z
vX6pMRe0nKfWqn5Y9hzMSX+ZnWTAS9J9ZI72t8WPUdrjCQsb4j9Gk1YKZYUcNwjbsF6mPnmG+vrQ
Urp3nUASwcSD7zunY8RSMXdjmEK42Bm+TotCSdsds5rXNW0erLbcDnv7uM7GYWivpIAIoO009o2T
PlpsiIZojg6q2oQWQKw00t0IEcSMQdYcYAQQ9h5olhGqfbr8i8j68XKT0AM5wrQuiju6ZeCxOizm
3hvKsGM2MBjkAyxFVh/nBF1ttyB80PPTmvAUmuRI3o3jci3SNfL5SmATbJAbQq082MUob7x34qGK
I3XADa43lzvYXMWaoO0uTmIhYTJi7kprDWW5aSGZN3FNxMPASALvhlsd617d4lTcItflAV3aE9qN
B+IGGGMOD2T9oADJPoB4v+qoJXfDsXHnxwE2ut8nFIOjRf4OvhKHx8eq5XmoiSnBN05DOOq+Y+mI
y5Xc5dBV+YnldyTJejC52om/Y7Ve/yYw+FUOlHgYv9kdYDHVeZuG7ruV2WHgJUaykqLwWNmKw144
KrlRcHXQsXORBX3UYL+PRvgxK0YCpyv/OjQSdr2SzK3q35behJgGarDEoIZcPTrelJ7f3UI8LeD3
yM0P+bzRZAl+8FtHfAyl9+SuwvW7XNJRRFuMpxMFUs57APElLCpyupXdvJvNH5YN6T43JMp8goyy
ChxrYomHGTM8H49CJB+HTDz3abaGJO4wZUoTwisdeTc7RccXyHfdQuwjZ8L6HjtOJnsmLsgrgmbK
vTuzsUUArKPj7FxPfV8+eNbic0Mi5tCqsHFcNKskEaTDLdNBuHutdkuc4dP7XqJnPqz1MKgJOcP4
PT7pxcoEKeZ87wC/rWmOaQitBeYs7j5V0e0pHBCDWd17Q/UY6VZMHv10iTvr1sp7EKmi6vYDwEy/
1Arww7HLZdsGjo6GubY5d6SGD4z79wNz181MVvJEHfMzXetDVa3IEiYo57PxZfTC9pHUkqaEHjci
9sRZkJkkSRFmpQHwdJDnsWq1wMi9WzsR9gBibGcO0Q36NRbnwqwO5pJ+FIzGDuC0U38Q4j2rPwi+
9+jo6efYILHGvE5Gvtxxh4QZihaknTUZFVuc7yC5GLyGxrk36XhFfKrBUZhXEGMFBRQEkzh3PtMO
mgPhnS8ucT8XhRttyhZxBEMruAST1cXq1PMTB516lqX0Yd0CkI2YiM6EonmaTdB92nwbm9XeAonu
7VSE3ly8tAwnbx4/epRKI/qmbg5MR31wu9GBZMIkiNoigNxm+cRXMupzuTFnNSfhkiFd7/3S4phL
Kma+scxwVA/WKa/6QLSIrO2CYPlMIJlNsM4Uc/GajI8Z4Ki9NiL5y9cWLqxnw0sD+MazBgaXJXAT
QAD45+TiOpsdtW/jfhtaPL8h5Z53Nsd86DJ5JCF8YGWFg22fWWRNMIe5ttraouKKP9GkyDCjWS41
A1D+XMOcslgQR3GGcN1d0EzpTVBAKTqj971IBzExdb176kGEADL6YhV0lBX6qFZhNhbJeCyEm/o5
Y/lTW+PWtFb8J24GYrudDktpdb4UzolGgrkCIN59tiz8AAFVXOmx++IBZ4lFv40hUSPm+I7wcaXm
Dn0qceGz+ZPOlLu9Ka+mQHZ6n09ac1zF9JOqzkCm5kYoWB+cZrwnQC/xx8zg2eij9pLS6NIIbnn2
DQdpPtOo4g/ge2SyWbyLaGRWLBsbbiN69EIic4yNn56th7KWIE+mwZd8OmCBw9rqw87M79heO4C6
xBI4ptjwNMa1UGd9ig5wXPowxzpZYxs04q67c2aHBdmIr4uPbyuhD904Rru2t5u9Q7MAHOdp7QtS
AD2QVVrmUOc6T/8XBOswvQgEhATFZ/9sKD07rWPrwNyKhUE5MoWRe1xIZJDJycEoMVyMfPWX2pAn
LxFPprceUdvGYWTJxC97xhgL/t24M5+qXH7qrL6OsfllDfTNiYcU1CDkAxkY5G/G/J1OCOjW+2l6
/We0h49szcMqQoJNnjIJL5CU3OE1E7LxSYgNuEo+QPPku35mIBtF0CTHoUZfBS6TJ4tJvMO+s6oR
2gGBD5iXPmMWfm3AQiBPX05EC1hgkMcnNVszU+P8fbarIVxs0DRJpR0pNdu5z/1lBf0tKVAVViND
sciItD155v8iB/MBI++LzeuwZ1mS+2MufwmieLEx4O4cmDdxj7Ckgd/d+2ldlH4PaYKRdPKXZfp+
LtGb4L0D7zgw+0LNkIdjkT3jEthWriBboM3/KaL8JxKp5m/W9tBJq2tbnyeDfKKFivBYWQw7odrl
PqvLr9bpX3VDWL5hiRMz6HjvwalbOns5SPz6Yc3j2LufM56QLZOazz5IyuTYWsPrunrikFbNCVlQ
YM6q8ZGWUXBYqLtKg+CZvPtNyQjxdQatIQssKseB3xtOmN8w29t3YiEbLQd8DI7bdWYuupQ+tuD8
VTYdh+s+e6l6EEXz2It43Bc1vL7cncRp7WjZRlDWmjD7u2gwy1Op1360ak8m1Iqd6UaPY1ZVYQy+
YGEPPEYox5lfPCaJqw59RnXEy/GNhV5/qiihljYDQd432n4ox7tZ9jSlafde6mHhFBO/YfevHgkV
A00WdO5fnJtkcbW81S2czcB2cQkyMfGt8sBzjuQzdTZQOvUcVgD6mhiSnfG+lvOKn1wO+GTLe2NO
Mc6T/GsK5qvQ7D5GKoBTq4wHhvB7zGxc5oz34TVuNehsiH1c4ovM4ui9y8zc71L+ccQs/tEIidvF
g01K8nJgKqhf+B4fzcmrmDMm3tn1jNbXVkgBEOZ8DXMRI3Su2DmuyBxb2LB5HwU0I2+jHAwvzlS8
cvH+hag33+UmR6BrbPuD2sZgQ+5sUgjYXwOnN27JTV8grvALXkXbIJAqKB0IyNzVBt6FglKws2Zi
euJZHICZHmT2UjvK+piIoMOqgNQ2MqZ93hefhjD/sqqZWe9kCOC9+K2p9GfPix+6xB4DnINhFm1u
gLbwGIdXB11aL6oH6+AY/zxvem0cbd4NDRP7GSSBHjUp2c32Pxi3ZC1XHiltefVJeoRkClAQQsRi
NBmlc6gLLgzMx6zdQjpPlnO9JagLK2anknSwlVXrEkWsUqEgHps7o+IFASfr7OJCipCUja3QINZr
rcmCWurHyQb8tSjyt6apezaKhAQDxhRpwZgX7cMdYQPMHKKJfGfDOXxjWwHOAeOC9YXcOUKRxZDe
j2l6J+0I1D4EidWITji1mZHYdGje0MJNbftvCIQMpInw4RJEX50D5V4ZCPAPvPaQxEIP2/y1ysl+
7wzGxmv7HnEGHlyGSZ0GOk/fsth0tl7jlv7RkYlCWR7igPqx+9XAldQTOUYvguw4x4lgkxIU4ZQx
JtPv95kaTb8ppr8ySW/D0kHWGG0NAIYKSXHOrwBM7wdIUAcDiFfeGi+5xzxvm7ffx8XKSHz7WKUg
6oi8275OEY7bL7aCTpJwjtlJ/g73djn1eqUzhC1OXncbEyrwvOoglmkguZB0cJFCp3Ame58ovkMF
8GdCIU8pPv2rmoqvMSl5TEG48CjWr5bL0roa/FWaE0S4dAn6Pu9QMvPUdrmgT7bbd6IevpdxfodW
O/rtWL3FzaTtBlU+cDHnIUusx3yis0wcSW07cnM3toHTpSuv03b1ZUCuulJ+E52Zh8oiQrO66QYt
hcNAi+rP7IJ22VOaseHB1Y4TAEBhVDFXJhOnYmBoI3HRl249OgzmfbGCqkdDRbJj2Gx/RquDS1wm
tkbIgvUiiUQj/KODCCffhkmS+OLqQSd0VpDaxSFWOuvPEGDBKUT9p7TkD8XU6EP2eYv05Y22050I
azIzV2ON6Ma+srIvvdTpT6N3qAkQH3P5gK/+rlxq8sUBKLSckivJJQwAG6x+68Myzyel98LvnPTD
1VpwEsZuJRiFDqY4jUnlxwiomHuu+Z4FjsfUvB1pYlbrqxjql6bmF06M9TWKjQc3QvltFdbftI3m
YBLs6zD6/2gOnSYPBaC75lOlMsSf/m7HPNoVKejLClymF3fLqh3GSQrfsZ2PaOz8wWQTAPFlJ0xQ
EK2R+6lZ7y2irBM17p2Rvb7MuPRxmdPHgvthM9CidHDIztOs16JmBtg31NVkobALqNoPMVRwcFF4
yoWheqW5nyJSQdcvn2WhPrls0Tcg50gzqEiLgQUjKrKfMhrBIlb7WZdHFAUPMKI+28n2eIQJncWd
RWhLqh/S/r7zUMvRxlmwgvrzXAlueQQbABL4uxvwMEwBnnNbkzutQVxZwp48gc7l1xiq8xJJqjZK
tDZDtuCmCV0Yi0gQNuq4Cf9iKTXMl7HptxawbWxcXgc3tkmXL7LJmz7q/IUheatZJy3DXYc3c2ol
i9vy38RHctIrDRsoulyqOffa5oRuZCmEvwVmB1Onzt7pRfJNXDaqh467ohrtXSHba8QdwOh8CeNp
WPft6oChrNheJqJ6BdbXh/0MXXiqyl8bc03pgK7qsCSEU8o+c6i4TVbmuT4bGDZhw/hjde6dY7UL
xREslpUctJy/2gnC63YRHTtyC38enUtHKIZft1zbDdVVPulPeuXc22AvutE7z6Nxa7J9kbHHw9RH
/nR2Y5kDK0h0n/CA9rxVOli+lm8f3GrSMJC17qHYnAz5AnfjnWUQ6eZQb/ihPPxgQSefTKR+zOc7
15hxJYy1X16L3IHfzLo0xOhwWVCc7PqBFwS2QBBV1d9kYkQOVHjnbYhaw3lV1ExXmFXVyvctVc4r
XQfGZN3yfpifx/nPkhCXA4fr0V4YgUuSnAb4Fge2gPYx7bR7M8ogKmnTXak/kH3lPHeMIZI++QcH
klhR/A6r8ABhmC+GKtWdUyYINWx6Q/4VTSIoYxlakhwVDacXk7XASdRrJQgXibcdgjE/k4p69uzp
QVeUqQBgIGsKPmF5TO03WB1kp2FIdRfq9GhbaHXAZiqBcavVUCihQCoOepTjIiOZsgNa7ZMrwrsn
MpDXg5IHnPiuOVGCk3SRQA4h033lum0c6tC8YAXUExI2oHQAGLnnlFwO/VhfTUJrdu7Y/joq2/Lj
TNw4jgMEvCl3Wbne23V3b4wTy0CGPPC1Tn3Slfu+1eC1FqQJGEt8qgbmShMtiMEghzSqnmjh+EUo
OQR2Nb1hOExx9xhpMMysCOaDTlBshz1Q5e23EbvdycWYiXZCveZCIazpaHo850ja5qkph0tuRimN
3kAGZqMjkZHVm9PHN7wpng+uKMwHl9Ah9LR80qzYK/Of1m6P5ro8o+39ReRnbhAxNxxmxbS+ea3Y
jQCtSb8WNSPVUChP9OTFBY9NrBk7u3FG9p155ec6chXZaUQ6FePkWpwNOT+nTrYeyMk7akDsd64O
oQkrCoIr0IqQcY9pQ861/WYj7CkXjq4o+lw7i9F1A15kSpdin8ZxGI/OQ6cbb0WW4hcvuGryyFyD
NZPMZb2UAPMRe1rMXCCPORqitkY21JpUTUFe8cKbJs+fQzGzqxsCs3KvnHhNJM+j1j/nzLiZvW67
gvWpMFg5GLl1iYkHQl7j+NXkWoFiaxt4hra3huTeIJsgMLeIuqxCm6GPqN144nMyIwNdc/6RD3e3
pBv8eSFavNMa+nAkBMbgYqgtUZFlYEcPXC9PlRm3jGEc3yEriY4kqPW23638QXaTPNHGOCGC949S
i/H31u+OLCgllM7Wt5iA/S8kemHE96i8z16WtHdj7GjMKxdgTs6EfbG/sN0SOMcHctlS2hNy5Eo7
Hh//dZXHw+cwCpjrEHnosnO6pQkF07+MhXrQkU+AnQtmz7Sg2sUbzn7EQzXR1K6vyg2zZJOaF28m
XQZuHx7LZKKpLrWR/XRAbs6O+TVYWISH5OaM1c3k6pYt/qSKc9JoG2x65RSWTgnS15zxvTaRz8Zg
pfS0F3/CqwYZOXqrZW8wfWRsYzG1xYjwDxjdoVnKx2FOXufeMtFMuG1Qtdd8BDaTkpqnBaI6jyhZ
fHftiJebVxzBLlcwyDMkPjH2tOyfWOMkhCN9T+l10BaiorhgQYeuyVWWZFBjJPO7jM2R8yG9Kew8
lKhKsGdtCNMY7tai/BxbPk2c61+pmNnIzG3Yi0yyrlkeR6E/NXH3QugxYlVtOmfMuZUznTvZJPtE
bLUhp3GxZ4VHjco8DkbRitOuem6ktldgekilInIBcjbhx838vC7qaxm1Ev0KSpKoGR6bsrulhvk+
xt6hXLlUzIFcPHPawHH6w4olsiz6ZTdI+3FmxLNj3rgzok0QpMipIIfaB1GYso9g6WKuZodY+04l
6MwkXr9glQovdgpRGbWcX7kEktU1zNqGoVihilPJPPKMeOvHUR2fHeAyXNvxU1eSJFdOGoC74g+D
LLaU/TUz5VdesMnCYlmdBjbdeprLc2FXv3FTnelSvyK3udaZR5AnhYHBlevYFPlu+mdIvNPcviq1
nB3RsGeWFfHQFa15WSNtO6CPsNj/De+gWeBJMALRS+1+FdaXQ6FtZY8iEcNZJMO/mfPQH+bqezT/
AmxPA7czEUQnE3OpSQ9nZdH0CTCZYAQ4VDTnY8wANlnHHsNf1JjOrp1KRcczn3ShH+gYrVC7LR2N
ca2aQ72SfpHlzp9Fh6mF/DAOVg3rrjRAExc9ucAqAxNH+egKdBSOPTOnudnWYt/pz0BqWLBG1I5q
7PekefuyM+IXo4WEJTTvMWW5uptyhoaZAXusQNohWKQiK9zPKyTnxnvLy+kvUAam2pl3njyIOnVE
ni2VMKef9TazfzzFGcN5g/46i8fxjoSD0Dbb9wJi6RFO0LtVNH+MQfHExr3n67xO0PN3RR/h7fXM
Ex+qdsmazWMEmwB6/ranY+3Uoud11RTGUfGK4WXaSayXupfy93Xz4nvqphOPsg5W+zKmTMlnr7zv
tH1J8Ma54uitW/MV/Y7nW+RY4AzczM/Z3VKQ5oJs7LnPdIblFq8ropQLCZgtGQWLuNPWd/LXNkG0
X5ePglheMOV1erEJrkeF5uiBK1vQmPzEZgadSq6gT1zOfdabvy2Q05nNZaSjaa4qppj6ySjDZEFM
mHsuutW4LPftoGBZEMyJDnpTUESkZCXavu/08dbW2ZPOYdGOxYY9Z/phQ4gsnEe6vY95yvYo2707
IPR3JZGMzK5Z3JIgXTd2fdGH9ilK9Ls5YcSytg+g+KlsIkXGmU6bhzaRz2f5KMwRuyu/ZjLQWXir
HS6ANBe6aTRHbWhC98zpvGtAxwFCzeu4MVuLYzIr2nbvZxh/m9Jz7scs9fFSPbU23FC1BlFWPdcF
VXy+xpzYHt9QFTm7yYuuk7SYnbEvnQZ9PsQJm4wRtBxEKKYOFkjw6SVteUYmm/lSn5wcSzo7tXYH
Cl7yZnJn9J0UFW5emV+uBa4KJRf1bcLgXtg/Lob8ABUfB4SOCRmRPbkTkdj1vXzIesLU8QLwH5jW
170xh3NrpMiASEJwx+0F8eW45G/RjDPasJ38WDrIU1obTvbSPDOBT5fOI64w3caA4sR0CXiIq8kT
gKU9WpIHRjLluUizHChJLw4iG44WJISnpJbps6Nnx8SiNS7Qvx/BUtyxbc1CE+IsG++CPVrCRwY7
prqLo/klUe3rWnj6BQw3+6GmUggZjPVsbv82F055qqMIo4jlXd169K6ZMd7VlbacM7X+w3aYnrqm
nI6TMv66lGFnCjd1tjS1hp5MudgVujZiNuJAw7v2MjNPfWDDdoX/Y20iwVBbrMeca3HfNvFyrhAS
nUtbvg9F3h2ysl4viVVj8Uav52dFzcTQTG6i+LOOOTJpd9bYWa0BV6u3J+YDnC2h4Kgjrful9xhT
WeuPHd1ItP4cjKG6s4sklF1+i4VHZ9N9u8Ced0LgEx4mlgVlptDARP1lTXQGrfkEziSPHL9RmosA
mWhVffa7hV2pyEmKzXEfL2TtAkIvhrCOx/RSuky0KZpOiW49IlRwwoivgVFr/ZJpDEAZkQOW4XVy
qxev53TmY/hDIg6022VmJzg3QVzFPTr46j0RjxHNBsxa17xjOBVoLvQNXAlfeJnZV0/6Aunf/poJ
RD+ix51BpBrcK6m4ErRN5MYknwaUiXE1EKf+J2k5a1tBwDagBHbYNefO1Ny1ORM3geQYA7TitECd
F5BPRRgRIS8WhS6Ufsk9yK9iu4in4Qpeysjek0tuB3jx27NoZh/P57NET+JLzXhSejTy5yQyWU9x
3OA6iHfzMqSH2YsuHMp01Hj/aNIYdZaADKi9F39w+FmJw9qxm2lPx8x79Xpdv3SyIjVi0g7SRVNi
WOpNtbBCUoNNtYgdCNOrROxk080Y5FJX2dI/mIRqOH1BvHNehEa1wuYnlXNvWxgdemLO2YWhTk/y
mD+RSH1r/GPNqM0M6qeqZk4+UB+GpKyeOhxJfiNPzDbLsy7by2SSfSW3mRv2yYtulkxBZ2Yjm8DL
g/BQSUcLiXgs90THr49NxH4TzHCRzfyJ1OgFSPW8lltgJLp6SSfv0ufrc5owiDTGYwKkjTErBDeU
Mcc8T9gIRfNzr5ISUESCxvo0GVQXvbJ85ofqZK1EIM/jyWR/ly2zFgDHobExmhvZLly8I2lMWjdQ
bebcfqtAAsS2y/LUK04z5jx2Hu9LMgw58bHBq3YMNdFH9BrZvlMzrQ84cz/m2GLk1ct9xPJ6xyeN
MAoWEWOeI2NgJjwzghzsouCc0C/ytZYoR1MttIsh6BZTZ5b1G7FBOpTbLtJIx5s3q5JHpeYbrCas
ZZxK3JF5MBFLcxJt8i2Ttrwm2bofxiWFhEcrkXZWFnaDd1rZ5x5X4gwOYAX/dqMVNKvxKvT8KWMv
sHHyN9ZNvR3ZBXAjmzleH1MAQJ4ZpiCTFtY28R97Z7YcOXJl21+R6R113THDrKWHCMQ8MIIz+QLj
iHme8fV3oVStm5WlLqnfr5lEUyqTZAQCcD9+zt5rq/RDPEAm4Lqv+D2WJqJgdEmvem/Q/LvGioP9
JD4Gis/ih47R06tbzi8UuHrqksiCDlzXeMTAZurZZkr7s8LZeC2nG47i+arKLB3hFOus2NFwRTGk
F/GmC8WRTtIx6bH42/UUu6ZT7RGryx3slGBgYFYWrCk1ro4YqFNCKACSbC1b6jEFaTHdwgEIlwzt
kPspTGaM8cL8fqXrIZqu/obkm5rqINsbdnKpCSlGMkdmrUogBN7m0VjRhe1ZkYbY1ethYxr+oRkc
62jjjCNziVYP6RDfEJEJ2NCqYZHbeEGzb1bMcGdzaSN0fdBD18Mg0IjVj9rAM5bp2uPUFSfH9sRl
o1p0V/3OfGRd32StEi/NGYIWYpBkG131ITrHgKyKDQ2gG0vpnkBwDqu86/Yk9p2r3n4kY9SivJ51
uaAcl2lEea8PyNA47q8IMJo93a/G1Lg6s5R1iwGMlsp3GoO1xkFIAIJOB6OvkV0MTrJjgI5+N7fj
9TjONtMW2j0d8dlKFMQk7lhFUoKr8L7TPvieK+geniJNBcffRAaiLs8v3WSMqNpBbpGLsUKhpZzz
XH2eEPPblTNuCZXI8IgyJ2KmryPsim4IrwHhphIuJPsS2gQnRjMoXO5pqZH7GvfJAy6U4ZjSb89B
/z0YJKmWo38j06Leq7rzFDO7HLRhApuZUlmZkMZxdmiiwonaDDlDeM3G5PNlw4deGDVScmd6rmrm
IlVN0WiaKkHR+XiDjdjbk/d+qzbhheQjuOix9Sw69cvRabdAkvdXqp8qO02zzqOnl9xEI+4oGPzL
io5xw/izK5urJp3+WOQD1J66YBZpT5cUzetFjeKPBm3g/tc/2Wiolko7adBv5pouR/zdwiBejkiP
YUYp3KOF9Tzi1tvHmJKuJBVBFQ/6EfYYTxkRvyihLRjSPsQ5tG01UqbGsfeEYAWnVoK7aCvXs4Lw
xpxbmio27o9g1mmKbi+dpFkXNceeWogB6RqhJjhx9H0XG9UJc8YDuVavM1/coaGUJWjcvzLRPPZt
Kj59q6FME+UtS38599WUFVQBlNASAW89f5EleGIvObalf6YQIWlMoeDTCudBh/tjFFN7tOYvvuqf
wrjODkXVRMtWSbQ9WWAh9goGXVNQHEK7ORR5BKzMjpnNDHe93mB5qggAtLsM7jtBtZ0RJkzUFHsd
0dNZZikCuRz2HvkfdEmrJKHfMlJchAaLinaC2QUlzzrkiFyl+Zk7enaq0eUnVUbjjXkVic0kzQRy
2edwEBOHuOxa2l+TFb3ndrOPs/JsMVO+QOpCqQiVtMHh5dpS3yghg9UwZASTnAMUJAbJZITDzErT
XuOhCkI3D4rXckSEYGatC9IFcgKVzTi0jN9jtDchDevzlMiWsTO5TyUTlbJlr7UtM3kQ3cSUxsgU
CkqmYVFF153KJqbemoJLW5LWJ+3iOTfV6EDPyFs3hlrc1oYTLaXStG9RlG0l4KqzORpPw4nsoZM1
l4/yAa/b3eSoa6ejt2mOFawJ67EhFoxQ6vaCkGobKTrxnChFijmaaSqLh6bWr4EaIOgJhk1VZluQ
NCuCIZa9ox1Q0SiEN6J9yBMiEquhXU5T+mpLIGgju2XoaY8BPb5lIbR+62d16nKQYDA/IWpQV5Wa
Iohh3lWMzQYxG4cHLibLhOtp59pD9sUrXjgDAlGNZcE4z6eFkFsPal++Rx/FMFMVuyhI5iAvkmMG
oGGIygJ09UCZ7JWM47tclVx/Ss6spakwqOmtaSO06jkKO4X2HEbhoR4DCzFPd9YU83tAswzEn5mA
iXdJQ+lh+POT5isnopeBbij6cQC0sYi63+DydtcVl2KM42XURR9dxR2wxGBU7hhu+w5kjp5BuoK3
2m/nsJu0eAHihHS907yFN9fd7cggr2a2jbJEIcaiNneMmBO4Vni6kEDVJvDIPueEkVv0RqrHGmH8
M3TpwiU3sNqrTAvtKjkXqkToMurKMp7jxxP9CpHCRryFSDKVwLALc48AzjiMafUBvd9wqXnRZLFG
ElDY0OCZY+2nax7ZzFMs7DApt9xqpnmuDMTn0rGjlZBMxuv+wsd6Y9ZIRZiNHxnw3bWT6mxrfbgO
A7dtRUnA4XNQDlosbTy4L0GuffQtK3VT1eIsO8Kg+5GCgzPEiT1tujkg9xtcQ9GfW314K/15ukI4
w13EPO8IpB6Cmf1ClWe/RfyPHoD6bvCydBOwZh+xv0AW7U0H+ZJx6HleXESJD4GFXDqxO44z/pEx
C0+R188RoP6yUTPHFf2cUD1anFEAJ9n4pp1WOOhbRHMdQbWsJ+Yx1EHFcBjHmvvSfAsxKvIs2hKc
V4IFhw6JIVCYwZhYjLqWXH3c+G5tM1GYegjfYsTXyCirrfJ1grvCrVK08iWRgWydqHPqELmZB9t4
rTkF8kjFe+OU15VsYtMq6OzgDPZDroCHu7EztVcKU7oSBD1SySz9gs3HK7x270kHuVsFF8GqJVjH
ACBgEF2ssKCvKWuQMFNzR4qsLqzwnLcTpWZuZ7exZR27tIF8KQnA7ScE4ypxA7thwtk36b2k/U4h
EQZ9dGJHOySplvMgcHxl7VGYgWIuHxxSS/vUA/7l9xqRL0rvxlOuHYKAtiuGnfbWjIyjpPhZhBxq
H8zJFCcjEV8mKn3CLwFY64nyYnBMOUfUrjibe84R1bjXjYolqnU9kx6y6lVMTqat7pf+njF2jns3
9RgU0u4WqdedbGK8TrpTYptvd6QleHoEarREZBVsghzbKjP9dl9ZzTolxGc/kJaIc1yxXStl4jDK
2Fs2RRZvVIfa3KGptYirOjmL4kVmhEwysS9hrasbp0068POef2ym5BD5zlUxRXe0ZH0tkbjvklRS
H/g40EKCXwfSYYjc2geZl7xUtuBpSaubomuox6G3Jk7HjKCX5C7LmNRS39lJLxArTTCFr5FTuX5H
VIRA2TpY3rRvdCojL7cOKPnAxOV6vIu/6PsGqFHL5zENkjvlJG1f7msszRw70WlgBkWkVDnfFf7l
G1LafMpfpPRp/IJ0+01PtOQ4jCMtKTUBNSR70hHk4PZ96G20smH2HUcn6cdYmHx273FMOYeEvhvU
SUUyDAN4pofjXkCrzVBQ4/qPYk6Og3PQNJxEipp3FB0sQ3CZnKXaFs1Cqm201VsW2DqMz+XIHRFb
ytpHS4i0U57yWSfspVa1UdsRC5v+qMQMdIAVbh213wdpmxzInn5pGlgiQ0G7gfHLSXHA6Y8qNqz6
oVeBfrMsl0srjY/GMLwaZbeyNBUta6HWrAS47TgNLmitCrT0xWWq3qlCaeeOCL8CExVqZHAfwFFq
GhO1ftE/I6PmOFxGd2WX3cqUBKdCjZgwMj5xYuwAYcDWoHOyGf1r3rCTlrI3DjQLFh0u8tde6N+t
aZjrquypEyinujNxqXQv+/aAGuVFs8wdkzAC3bh4QTqu9ZrBONlTNaxRjKu1/x2YyRa3D3sZ4AO7
5kTNjOOlKMx7qEHnJopdLZWoUlGg0a41h11cUbK0dflpxjiEM5l/0hiMFVpMRgwjWVjVEWlBtoxD
AKToK9WQJABT5rMemIotcthow5Ixra1xh5Bew4PDQa5GByKZfYmmO9eN8xA4drGG0o+NDBeLMue3
JBbwALvGzVOU3DtqcClRqHaYcBYRPo7J0G9UY3rpsOj5WvitF9q1b8gRr8xX4hvmBHDr3sSs4ljD
LRHZeNbD9ynw3qqKmSKTrWJRSXQBTf0u9ZPjtTcR2QQLsl2ZfxX9+6Tl12DKX2fshVLRu6rTo1d1
XBum9YumbHaTQ9pAb+5w3j6TYQ7CX7ViNC/efUjQDRbTRdfGtRugEVzo5njlOGMb3ZHncycEBE+s
gUbFSMlIvrImJvGrQ7ZSok5Hpuum4XjUSw+yvyTiJFJwCWgqSSV63zzbPeku812jTmjPh3bR9tW9
zYRmQg1Z6JB45BjuMb9sYxxatIwspjGoosu2WXEWa5aKoXB8BTGKImaFIJH9wgvBKBAEQSasvwo4
GgBlHF1fNe2lhtehowK6xMHjUE24O+GV4nKdUCdgzFwojkEQJSxojvuudO6svEkY6jGMrWN9xgzY
d9Z+SHdjqXO7SSxhmXGFLXEmSRoloKArR0RhsYL4IEmScRXTv5dVWzL7Iq65s/fqpNzY6izihEIj
OKMC7nnVGfHjG5kmRt7E9RKDkS3Y3khPEM0mDW8hxRx1xZK7aooCCu5WXThAxq9N5Sy7ELpAmZkj
+rIm4RysGoDM8gcQKemFVhLZZ/PGyVmQKcqZLtZFqTVUEUGruJ43lWuAGd+VoLkP9+NWjUoqMkuh
SIWo26EpUAsxVwWJpNU36DsqH2w7W46l03wMtQklHJHzc5dMge+vpdk39+BLt0SGX6kpH1seGh+N
KbQCgxqZEMstJzt408BXXZ+uFKfCqKCvCuugQnN60vsB35VwCShb8hSKLUQgB/0cwwnbIz+Z498S
ik/7pvvatSSAKU1jZ2eoDe9rSPeNdVcyg91PWoEhJI553RZCuZXlo3jEf6B0C1Y+XGLQDAp6iUza
t1Hq2yfRDkcNPmj4VdbxjrYgXsGZtmk4N+oA+cgg+HmBAvBiIVTSG0zQQW49lApeENuyV6OuP7QD
CqKmCyDV4mG5MLy79MrYLwt8OW6TNbeKTd6LJtZhOvWr6TQYdF/G4RLs+azWAo9GTg90ZalYiLud
oTV39TDdk1VLj9xKPxwNUY4sH7oa10UPpVbvk7uhjtCCzTEZ7OSIb5R71jOIuor/qPmkGg2JQO8e
lr5LNNVMNF9YQvl2Cg57dAreWpEeAix/YVZeorLbWeX04VjjRkMxCmks/hZFevax8kCTxl4uFHyQ
zMvK1j40DGhPlunf2PSUt63Mz3ZZBecM/XYQQidpPYsilJ7RQb4w0KX2Hzpt3U0k0sVxtqpVxkCB
ods0z3nBU2U2x6HbErt+o0DbeUiaKNqMGWPCMOabo2B2jMIPP7PeUKig/oSsILybCKRmySlj0/pc
agRHz6ndx0eVTi/GB2c/gT3cgk45Ooqo9naSElQy0HzSS+dEZuanx7mNU5MtDobB6cMq1LsxEWJH
G/GtDKrVCAh05Q86Oj1UzUPTnzo/uZe5hy/PGBAL5Fpx1JN02g96Gc3Tt0/Q9hw9GblBL3gvYpNJ
GJGmUVWqPDfzlA5FXWfmblByQpcC0m2Jok0l3c+vNT6loO2XrO60RUnVu+WtroU3F214Fndl1d/Q
J87vdeABhhNGN1F3K2zT21t1yj05WgWjxcQ4OM2Ur+0ZD00q+8ocg/RReuqHqJxD6vnFg4FCT7Od
kacU8UgZG/i3Qs27pzgF0ntDhnv6KqCsuHZgpLtiSNdDFJP2nuJSSKpk2g69fyk0Ee4jEkyO0zju
icGZl6zB2IRkEi1H/KxHRL4dg3hA1ebBH+UzXYZu6zf6zETPuXoOZ5JunFhaUcTNOEpqesjgC/wo
9BzQW9AeGuXwDVV113oJPR7B4omO6SjrdpWm2ANbFdKg0u68eYgJOSSB0NEYmslTqpYra5gWvajA
YwS2v+UFo3eqqBxEkpLIFHXGedSr7QDd7HXSw50J+KdqrQnfnTUeh0bbAkH7QCIxPJIddC0rk2SJ
btw6SfLkMxZa+moY76NaXgcW64PmKN+D3rxllTWchqGWa38y7jjNI0pS0+Q8BOLL0jmdNGrOeKtz
NKT7YnY84/mu0CocapnC5x9c7HH2/WjB+dbNYiNJhGMz6cKTk1qPSmcEZ388D7PERhbmDec/drmI
rJeETtuZzWab9HmyaQoyKYK5PgbT0yMnTBGaCcUE2UDDXsTaYWqr8NAmhGaVnX4R3O0rK7Osld1Y
GMXD5Ni1BqHl85eMMwCzcaVfqJYer9BPfVSI85/MKDHchPE39loDUidu+wYJDIztPLlTQ+ZwIMSb
siXmqr6P0zi4hPMXuu1qWo5Hk3t0i4krWLUe+GfkBem90zD8BVJExhxxE4cirlGIe1lzIikDa4nZ
rIe++lRjk5iZ8GwoHraqsv4C919huqFRgy9Hw1LlJjRn26pyK8Z195k+T40GbV9V8YQBZBrWcF2a
c9z4byW3vN35S03XkGIDc2jzWC6l7T3UUbRKahwDtYYMgu4lojYI1ZlDTEStPIE/CiPxIhww+WUz
vSBr+8BnmfU0d7RGOOvOqJGiUF+mLc37PmjWdUDcEvl8Hb7ntkpWQuVxEJOLwEt+IZKZZwIHNvhZ
+auNX2mnWQct9D2ujVmtEzgUePe17uJEUb0TmOL0QFTHJCAFUqs5VrWBuYlpN9B7ri8q2rFNGjm3
nlI5x9FXn+YHmtb18NjWJrJJu970Tu6fDCstN31HdZyUKHe8F9P2r5ODLTNhKreCvQ7rQSbhSWfB
S/FFt4FC/LMj0PSJBKU9hJbATuloALpw1AHYc8bOnmHygWwAo9vHLU4i22kg7HhRE9EiMuaCNbxT
HlsiLthTHA0xbi+Ki8yR5QYpHFgT25GGHJOeNqScNgMCXSiAZJlOHhXUmLTAkw9Dje8cDgBZBe+v
0WOXTFWgGYX2MHhDuFG88qMr7Hgn+RjhPNYrkCVikZkmU8zG3tdM7amx224NxsFYhrVm7GwY4cpW
9tcgvKWmGl3eEaouzzIOqmIeW07KOI3e1OCbEI87WVWXgB5tIec3n/ElqJ01IkgdO0vm5K9mjVzb
RtTx4AqaBm3qKzsUl+0uRzFtrajSvIseIXgDaropU5poYYjJQSAHaEZV3WTmJwEfgqHmU46JZWWL
usbhKQ4+zP5NbWEDCOifFK1xxNjgXdg301JjjpSi426C5BiqJENn9zVkNVqJ0dmajK1lcXIITM2l
aruU/oyyGmcYxVteMZNoZqV8iPbYn5n3vsdDLtXyYvd0qEEQ9LgV2f2yYkWQ1kybudcL/kbIyN7q
xjPDZUqOzFgx+f6OAvRliD/ciLS/Nu8pwAbeRBd1Dmu5SiCo6o4mFWeJO401mbmAH9JHvLEyE9FN
AIdKjYHv8bM2wg9Qi7HwF/J2nJgoQJ3ngCeM91sBMJ+XEk9QQegLA80K56KqthmG+vxQEcebuvS3
VcE8x+sBn1TEiiyNAUBE4rzBGw+3g/Sf6wnfUV9x05al9ZxK3I0eIWEwXj7yUEPzSTJ6Aoqis1qA
SCj+ImWsmRZjUpVDdocEaeWU7Se8MUbvNlwJUBRmnfRMtvFhjpX3nfvWpZLJPTMX1E3pa9lr5Klb
ECFaSbmtc/hKAmvbAW5YTsyXKFnchB4WIL/wW60Z8lsmTBVswxmGwsau36OCmgveFvxdB6ud2dAr
1K+Nx3nWyxix+IKJc8guXlicXOZMoKoBADdMKNUhmdMSoEM6mp91OtwR8Mfhk0P1WJULqEMkuvf5
Uy9Z4kYrzhd+ELxRJLYDf80g+MZXFGstAuTAg8rqhcNp2Y0jAovkcSIxYj1U6YYuYrw2SMVbZlCg
FrXaQforOck0anrTqFgILLShHhManH98ScfsrDvBMfcR1fkk1HL+7tZp2D12wG9lwZVn4p6MQbRz
6HOZ9asfTcNGhVaAqrm4dMQa4aCFhmxQdeOrpGptGhV7TUvIOlGAOocZP29wCYOElLSNu1b5Csgj
IXpxhhb3avrNM3PEnA/QLIPoQv1x+nMO56/EyzwZ/Tzbff7tr5ZOpIPQaUfQblZ1nGAz//cHlnGA
/6kogtLedJ42rDynBugGaK+T/gdP+XJ0mMwgVkK1NwOwahEe+6a+ZJr5DN3ic1YqL80BCXRf6XuL
+hsZ+0Yt7jVLPU1pUuyxBp/QQYRkDL3nQf/CVnlLTgd07DS/iqZZQUOhSETKwM7iFPZ7Jw+wOet/
gzGW2h8ZrrxR21QFVGxVlfZPoN+JNdMOncHeUGknpPGAOyx8fIijgVgHOQBCveeuqs2NraYYzbpC
INTAQK/kBsyAjnu7Mk5+W2+ZFDHxnEHIDiuYRh+MA112zTPGI5rH5BwmGy1GlVSO4h1dRVLkgFfo
WkX2vvFx2Fb082VcZSxB+UHLzX3S8NBU5V1SIPkYZhpJbcbXTkteQOg8K0l/0yvKfBvRPmESiBfC
e5z4kQsGtQdCFI3l2CPYi4Ny63gKPg/ZVxv00kZ5Q7Wx1/ONKoArtppx200kYcpA2yuagzCbNClW
r+wOBewBBSJ+TiVi7tHw/47almrvCFNXIIrxHW5Zxvl2+Pjrg1MYgBjBFu210X7CuABvaO1Xbb7T
Id+CtHErxdylljksrAj9Qp00d0mj7RB6WjQ+8a2A0jK14Kk2m/MUxd+Ac76zMvooBA7CiMdXS2si
naxxJ3wGFaWygUUGn8LkTlSj5CZxxnVtRq9NMY9h8VCV88yz74YtA01nwTSd/oeqPlgSIEByrzsu
7Di8NB3ArlLBpDB01z4UT/DxUFDSCmFdEx9DXRYrOzWpblSdRGx+o8Y7juT6z5+6X2HWPz11ji4c
eP30mTSmib9/6tKs1rkhddi7NqEjE3VFQZMTToigS4LKHbPfnLuWfuZ15W0wqWILY0u30WXjiCxP
9tB+TlaqupVFF3n2gHqW8soRCF9z8l3LqsZUZj7hvQaBYmLccMKtWaHdUCOCGwKQQCnGV6bI/IQc
j6wyIw+GhL8yyu9MaOOqUZIDJoppKyomFPi1Z5NU/mhGPr+czYHctmdraO+92YpSgBAmxFhhm4Cy
CaqFt1HVe6LbAiY8aMStPJ0v7M4xgGvr9FtV3qmdwhwaTQkwhcL0z6+w8S8ed8eQhqMTH2iAGZ7R
2z+sa2FGBjJQCGdT1c8kXD/JYp8ozWE0GbZFAa0fAiQ7RC7JDrYhaF29dZXYZ9gvSUrj03/paw7B
Vpchf4zdputA7wX+h2PQ1GkVJpx5BMOhKB6Z6dFGG7ZW2H34IU9o8mbUMESlf9IqfQutbl/UzVOW
cuc60nqy1X7bm1wYjMFYxMACGMJD3ZIcf907KfoxjFiJSxdlx6v9SArEbmX0GmZUR3ZYZexFX39+
sebwiJ9pzKByTJuFEVwodvHfXyxfDRRTmqmzGdT8ddSiD4msEFDt4+tQzyUFQ2PY4Mnr2Hvftj4w
xgYJDGx25ZEI4Aqje/rzF2T9C06z4+iqmBdrKRz50wsiwV3R6fk4GwshGMOb8M0mIiaGGKX3xNX3
+0woLxPB3PQq7F3m7duiuiNOgjJLRcSHfp7TPY/HqGkfQE7VKKALUOCXadVVPPAIMOF6DdNir89Q
Tl2FaurZxrMGvUMoUPtB93/GX1HYU44l3VNq5/s87vHZsd+5be1IbnmYUGN6r+YeqJwSU/9soEvU
EwyM3nUAKi46lXSI09Dc9r5VXafaO/UpAE9TYUDea9VS+cxszFkQZ5+mcvBP6ASFnIXffkJpkzqu
piWbNEuO80KnldxvnR6++ANnPxIOYXaNbEp8MtDnXvvCuAuK6fnPPwf9Zzq+JZhtGegOwdTCi9R+
CltAlzlBgGedynmVbjoWZFOAtx1ojzVWfCziW71MrmEYfkCA3Y0ie488KvqEEAa9j8gem/HKDD2I
HBtBWCmcAiIIsOHIDc5yHLbgoVEuaL2NzN023LrRxznJYKWNnES68aEzKaeJvPhIE9yfSplfB1oE
LlzVFfo3e2mG/k09P5wwm7gQhf2PdeT//C5xof77f/Hnj7wYq5Dx+k9//Pt9nvKf/5q/55//5vff
8fdT+ME6mX83f/qvNl/5+S39qn/+R7/7yfz2316d+9a8/e4Pq6wJm/EKCGy8/arbpPn1VZCbMf/L
//Qv/8L8g59yPxZff/vr22cKgiKsqXY+mh8jZlQ+8l/vlR9ey3/6G/70tf1nv95yhEap9sPdOr/F
3753voZ/++smf/vxBf/zO/6RimPpv6iOaQjJFmCaxN/wbuBjNZS82i8mtHvWFUgYcOA10PS/5c5K
AnPkXBFLS+VmJxXin7E4Uv/FZmGUQmg6ERUmUQ3/ffEv/9jY/3HX/A8hJn9Y33hlwmRXcgwTRLGY
d68fdifV6rvMSADCRXC5wCHee0W/ah2IFQlGM6w9/UIX+ZqYsrea577ygnc9A3PH5OnfPOJ/WPp/
fSW8FAM2OJdqjuX44ZUkvlbHkIGYBuig2Cfd/+5Qv2EcAMLww8fz20X4S9amlzzMmvpvf9WNP0D/
OQPbxPeSVARYhmyr3/8uxq0qHsGgX7H7z7DFDjq1TvRGQhNqlcGD2NAd19bwdPaSgfSuSfQ9rsbu
RILCUzaWAbU74EzLDM5D/iIHC5Nc0KQ3Jv2LMhysreKbJJymuFLEEOYbIs+3cqSkt2DyLUxYA/tf
v8CJ2gJRR6oaS/NQqr2LyLzftbAjl5GoGbly2nL9KDBXWdWeQvj2Z1UfIQ9X7darmR1MTkGWHwRV
Eq84xektQeJN+T4V/ZcwekCk5DZI6QQ3Eg/vrhk8e8tA9A4HWXLumZbO1jBkmKgm1lHUvkqRBovW
CVFIxxFSV5xWmY3GLAzN5hE3q9oDKyIcDdwAMsar7djTru8Rk8Zjm18TLbAv+HETJeoOHJyvhV53
15ROm5sFCoiMQX+EboEsLDI/C+zkD8547MyKlOKeVm9N/BgMneCQ4Z2Bf8323hY0ngZL2/YZvltP
bXH+F2EOezv08HoSgBuQHAJRbdCRepE6OijSuu1MOjvWyFQUA8dolg9547B55dV1xMa4E6a+qRUk
OzquN/QkfBlUw9538xezdwD2ernYaHOArxWjobLlahz4/TVB3bsByTgKS6ff+F2KNLxhfO306Yx6
l9NB6SOH0wLMfkuNVNf2RuGOVRWeLFglAfH1rqyd6oZ+1873s5ZMWcWCeOA0t1ivV41t5LyFgqHs
4KydppZ3aUBz3uyQeQEyGnYYn1qYb726+lX5T6LrA6GT+Saq/Ylb1BjnRtU758Udevu5PYGjjwoX
DemzYmXHbEQSYIOWbSwFLy2BDQMDmjoJr30QfHcReMKgylY0cfx1n17jSPP2xSD3nYjenHaU6Fz1
69iAtCrg/pkVKPlhALrs9zypXX2YMGPiNJjp/ZSgz/R4Fh2jtoUt1CvvHrafR2nUoy0BLjDADNOg
ikSDeO2wFdq5/57p0O21CLIRU3snfsxN8Q4PNfNnqm4EzhMJ5w5S+WMNlwWVU70jPvIU95rGjZQQ
Aldqa87XsOPL8N3uvtCsfKSqxjkKL8ws1iPUEJslJYAn1pmmP9CueiZ8OVqkA81S5F47NfCO4DFO
Tt7fDZ11ntT4YgTFZ+jJpwSnXBDghK2tgD4Tp3JDcVadl40brMjX1uQzNLPzWHYzKhCNX/U2X61f
f4Flcsmkkwq3KsCIkV0co8qM7o1Uu9qj8ZEp8uTjgUiq4ZHG6LfVKfdCalej5UQaBZQj9aWMxUju
XoH0QGTHqeOmxKz7NJFTnAe1wG9Fuaya/I5NYvZXPcSSqQdvbV6py0wHX5Uvrcz5VgvwJlxg1fTf
wz4n20HFP8/VNboczDHgP8W+F8GusKyTPd9HSmfdF0YCstm74O25jgbncDVPjn2dPSnKk4wtergP
9DRBeiZwEi3vfl7CHYf48c/BEFdIgRdrH+w9Kksa/rrbQKJvbWs3bylqiRQjQzTS5cIViFhWEIKf
DRF9d5591rgfYic84h7ZAaFDmiizYzrOHKjWedRfscgeM9+7h+FyNj0uWkmCm+YE6yHr0UmovFFl
HGeOVF24SosP3poNfoMxdqxlZnQFdebtaJ779EbpwpBkqm6mvGkvbb9OWXyRbnjljQSDyFSadHC6
E0WEnLQxzkX5hcruxmQCH9c79MsX37YfO1T3deXcexHtRscgVs5ZF7POKQ3DbxmwrcUp9w68OgKl
DdgIUrlmHgoPjX4/uNQsNbcek4/JJi0aEiSWEN3mRgQE5XsHKXHOpaa8AkIw/DGm31I/k8cuLZiJ
88VqWn7ulEznegj28xUhIOYy+N1rZjLShCT/bOOX0JL4fYyBE9e2fq0tM1vaXfzS+OmRl75nTsiE
nfl90T7hCEQVB32pD99rMW0C3OP8FkKxIUBWz/F41/vyPhW8TjwR6VFD9BOa78iBdmlGqk1vvipC
+WqHEsCsfk9nHqmOTkvGkPHJztRLZ3UXGBE+KgU+LGhLoEn8nL5Heq2Ec98lvJ/MSo+dbDBWtiRO
oD2PG48xHn/TZfnjjyXk7+qkfxbS/7/Y/ttfcTILiwbsD/XUH8pd9+2zevvLW/b5l/Ob/1b9ZfvG
Khr+WAH/v5/yWwmsEfJI0pCUOm1e4cyF7m8lsPqLI3V4FZpl6LbNRvrPElgVv2gaUFHb0OibmCrl
4n8HQ4pfBM0qIaiabY3zgfzfVMA/B9kZjjDJg6T5zCthrPBTNxY4sTpoHrtQz1NpsNSVuIdMPVjL
Of9o0Dc/XKt/UXtqPx9kTWGYjpQ2v1TS2fw5XQ4bSZEXmFFWRpavgXYtBtKjk+Gpts+BdhtgkFYA
nxT8N8uNNQXfsmeG2hxDjFKpMMDmPjmA7kad2SlsqPCeBfFkWeN7oD0nwJVSDKXopN050jL3iQJX
t3/+DuYrX/yuZTi/A3r0NvEUJoX6T8UzGLTcMVOIpUVAdy4ud0YHuyrW10p0Myj9XXTXqwDtfbhp
JgoM8lvNyiSOOeNY3LkCnJgB0JOwaKUlbYbVxS82EOzseM5xMdD1tv+m3tfEfHb46SXbqmbTfzP5
kP9Q76eBVSiO8D1shy36bKgDnR/6x2RwXhVrC0asuBmCgIQgJWoXlTMhM2fSM/TM1KEFvQy5h2TN
nEjbyEijnYyW+XOnAz/OXv8ve2fSGzeSpuG/0qe5UWCQQQaJARpoKZWpLS1ZsmxZFyK1mPu+89fP
Qy0upe2qruosDITB3GxLjiQjY/mWd9EnN1w7dnViFqhfiASSAdIQQqOoAOWMGzRbJnRnALpRws36
W8P71mMCQvf7sMsl4tIUH7iR7HrlZxCP4JEalFWi5tayrf2moTrh41nFXVfinmLfwDPfB1ubGdZa
hwfqgogvZIZSbLfU7gy03Miu9sfjMd5YZCBoWtL+sg5yB/+0R7/GSThIZzz9Qpboy3XdwQnkdBbc
At4llVJsi7ODargraYf1aGVLW65D4NwhWlkTHkCuke3nNvypfZICBAK7A1EkH2IUP2VvnhQULQ2J
C3pBZ7I+0Sx15gcU343yStTdeTEQI6CaUKCV/STj3uUrrKI8ZNun6VY3zVO9dI7nh8oQDNUDC4UA
3FYIaVPlQShtQPx6+y70otFDUBP+vJbkF/STlkNtHtUwSZIxR+sZ75sEKtBgrSUqWWlB+Imcy9PT
5so79FCQ73T/FE+tgy77Mu+VuaLjoLWk83oNFIxI/+A49J8pxmvVF6QW9sWA7Flq0aIHJtd8cK0J
mUyYH/Vdi36jAsapAoCbyN1E410/MZ/FWV5MpHrpQevKhend+egmhylCxxhrRRPa+rT+I808Qrae
jjGblevPr+lfOXd2jsDf0mWK8XOGU+qie+OgjVTeDc6J45+XoPGzCWQx0KKe17OSYH8ohsNC0vAD
eQ5xFH8p/Hqu4j4/0qoPEMqWIiqOW9g4vEkXefAh71wLlqcEIw9DGGHo0mZJFEhOUoF2UuJQYjly
tKe3cvAvSx3cnlIob0V6W084fUHRvJeZ9tnRlIPirHebFvnKxmwH8UtfLlQbn9O6RGFFlB97FyNu
EVvMtM/2geGBbiT06eWcoON1n9THo0DucEBt7dgKPPooHbg1rfuGixyASNk5KyvIIPqn8XEWoyts
a7yUM3jFkQYhH6snoKXYQVrXJr+DrjVkc4XAmzEt8yE4Ur28KkF0Xhf10o6N7tjWQDKOBaoFvlU5
C8ogM/ygwns+8G6HEXgegRMgG3Uvg45w0ksrsve0PLQLCtFugKxTZi3MwkGqyiBIdRMEzzWzqI+h
/PgnnWZ/MiKOZofMGCxorRYRdSB64A5iF5QnTmiaQD/2tK+DPTgfIRJgO9Ha1zKr19SEs8MyYKu6
PTi63Gq+dq5z7Om1f9YWXwKYmWdma54jqAYvyxRI2sblBadPt9ZkBo/FKZ7Nbl9qan8uIPo/V1ok
TqHNIP8w2jkIiHRC4pzghwjn5X++RDg2RTmdapIiYNHpX/wW4dh7Ci0IXbe5Ll3CnO8BjqnvIcKi
u/Q78F11HUlj6CXC4Ue0QOBO0ZGj5aDTdfgLNb6fOusAPQhvMNjmKXSJ/csP1S7IwqmeRiNCzQXS
V7EFeMIvC0DmvqI9BJYGQ3X3qNdjceJMrHpdRwIRdZP+otH0uyo1mmU3wC0MjIQsvvhgFH37oW9r
yKWQsJaNgYBfXsfxIcZrwUdL6Qhh1z1Qy477vMiuhmIUq3IYyqWFzONqgDjWpYUPDW3IESKoP1MA
vR60uF1l1MEO/z+W/zOFc1wLTFJlGlfUj3WDgiah73f37Z/C+rPNwybeWuS/HOB5vTsE50hNEk3Z
c+uY5uabiN4yqSjbjiv5wxw8vtS0TbXHQiQFcLBomDfDm/VuEOsrB6AZG4GoUqq/st7Zxgz1Jt7T
jDnRsGx9TjTe1pAl4p+YQjUBkE+VLlueHmZtlphgeGsTxQNhc9lO8EAulJY5q5HfPh+hHpzQXw7v
CzfolkkL9fQAjWKXmy5zRmg3Iq2xOaYHXuBoJA8mOWSA+gd6PTAqzEc9dhX2FlH9UcW6HA5UlNJE
QjAuR72u8H2t4ur0JajnhioZMWoIeaZKM4nmWW61l7VhQaCilrXEiqU6mqqkfVCUIZNDLW380zjG
jQgCaX0EoQrRFkw6EdIPaI6eaiGSTcu0gD1ykEGvddG6KdAO5Hau8ShAELA8ESqyL6n5lCUQczM+
RvE7PZqSgaJgQIeRpD4vDc4DOZNovSj3z2ktFhDb/PihioCPLd1ATsXClBXVwZS2Oqi+uFGXA4a1
sFwis7uPLG04caNUniRp0F4XfouLphMaV6np6Z+krMqPFB/9i8kFwNUbOpdsrxCASiA3dvqQISOY
jO58R0ffxhwZpzjwqFDhVlEuu7YCru8bbXCvt4mYHW6axFgmht0h/Bj3eFhptvkNybL4MEriYGHl
MeWfsE8J2xxNQ0URyOxN6reRonwzC9hR358+pzLyr4tKzHQTAKsfef3wYwXo8ys2PgJUXoh73wi5
vkEfu+uvA8RZlohODMclzPAELXalXzutoC6H3NOIMC/8zZvRC+zLCEGDVQEbbeHonQWorRxO4U3U
F+BSIWD1VoQpaGAK7TOi281ZlAWAx5qqaFa2kWaHaQ8HC4ELHdQT5g3hVxcGHFxZyj/7UREVi5Ay
O6Uv0wN2jToRNTuSjVo2Htp8DSo8CirqOi8q4Baq7BQ2HBl6TvuNSF3rA7hC8xy1rRJi4xhlw4EV
VzR5QrvW9NN+UjB/0rHM5SFkZs1cpnJSjxIaNwxZlDGmAzSAULmwYQUK3Nxg6QIwr4rbKUMSPk77
+shO4bKfG/0gSqBthoU5Q5+kPXAbq8AAzgQYhJyQjzRNC8zMwTjFgaeeIKVUkgsLoHMF2Ff0IWvT
+4b7sRpPqsTwHvuhLmDIhxPJR2T69rqsXCwKilZ34HUGarjGwxjbjX5Erwhif/uYaFBrVgE2Wl9a
F6olVXDCSzgBWGcezYhajSps4H9AyCGPD7u2dW8J+lJxFuXDsHEjzb1Cm9k67qQAIR6EwTrKJvds
iuFSlQZwcpEob9mZM/EOHVNnH9KTWnXWJA50U/WnKFDNsnPoZWYwL6CCy/uQilaWlhfBAHgaKSr7
MHeHHBZ7Oa4dA4URpx83vAx1CBwvUCn24FxyQcPvLEIdqXIoglJvsO/MeKZEJCgXGEgUGrLW9oXq
1rnZBbe+MppVjtJP3/Y1thI96jZpj4pmQnKVFJgiDC75X1PjJ1phtg0tTVX76JTFh6keD0uUik8K
TePYlHlxRnURFSNKNPtS5OfkS/FhmfZfcVAtkaUo5DIPIW+OBmQHo5CncMnWTdIfOUGcH/QdyWxn
w9MBThQ/+pqXYnxIJ2Teo6rGb6sfMZxpNfMSbRR7v3eGGviJAH1eAWdBGYEEDyF9gcuPEdYT2DDX
Zj4ROqJdYOWrXAb1ukYafCENGwRv0/fHqV0OKyhy5mFfWYDqrD4/pcaDiPWEBXxupHIAz9nqh35q
fWvr6boyi4qMfDjrankuHHeBTxq0KWT/baqrInQu+rA9M7NmpWXd4xCRrTWIFrSwY4uR2H1Up6KB
8DEYxU3lBg+BZnyYPfNGZyAxs8TRUAd4CgafOlfjdEDIOYluZFwtPSwb0X9QztII3RsjMNadk5WH
FhuocZDTyMr9fCyORHM6eCCzAIFU6J3GHigyHLPdVYYgeKSbq7LkcHXw7GjVZVm6Nz0kKl94t7EK
jgK2I5J11WfTCWBCD4c+FD62O4ZWJwrp4D4+dbIYk2YYBuIScdYCbZkWeGIYo+CjkCaafPuBQm1o
lwvL8qCrtM1JzcT2Lso2vXZiKfordc8i7agrs0pOLWoVqNSDjAjio7qieRUH7i2dXRcm642lsL3T
Nf88TPVDh3wFwY8InGFQf0jHUz/3cQc2Dtp+lfglrqDODbJHWDPn1E7mkLPURmoURX3JFf0xrzIs
t8sj0ywB1ropAgV9OAAQrk7zEnFCLwhOUWoAljbNCJes/QYP+ROq0nwvt4kCsVjgeoACaY+WjhGg
99QgpwmpY3Yq5f3SqZuAwKhu5aa5Omyt+TbHTW7BRZKcOlZlYJnbawuznOG8Vo4LXAXDxasrCLKO
Z65Dd0zu7UAvcScdnAMHmNmBV0bt2pJGC/I68Reh7efHcNEeOHe6I0vDS1TrIJ3x7d1laT+ujKE9
pIcygqzsi+Kmjjy+txZWO4evrNuN0ejjWk8bRAFV4K/d2qKWNgI/v6VLNtxNCAheSqdXK4u5OUHh
cThF/a78gsNvCuTO9HCPzNvsJs8DdaigCy45sturBlPxEOPHbjqhtkYlwI6Ef2oLgHYEQU50G4VS
P00itwpB2Dd0xoM0+iTiKeIFqNvgyB3nJjRnXDqgEpiTjmVKRbawYMEE1ZGqqyFFUi024N/Y5X1b
lNRAlGj7mygGwnMMXIEuBFfGlOI0MqCDHAepKw6cvusfkUHP70i68WkEbg5bltgPIRGQs19ELosb
q+x7lwLKGD/0Hu+5dCJVXZYJwkqzNYN2M7lYckHl4joTyoyOUZ6M4svJMJuQLMcKJqohA37gAY5K
/QIGMRdXnuTYMM02eNdRqo/4F+pjbZ4XZVEhy51ZX80kov2lUIMixsmSdZDH9dch8INv9KGK9Szm
fNlOIzwpO1UQcQXHuEpiZxWVXoRAh88i80ZRoLWbqfAIjcLWX2iRi9aijt0FAMoxLdHWU25cHkVO
jtCUG846HiVyBYh+jxVymYUIr2TRYtkkMf0b6A9folvpfzZySFx6gc8q3q6UURplP44cb9/MIcPi
A7IAJSkHQvnSRSD0pNGj/hofUdRactmVMJ1xu9qvqND0K4SbrDPb1w1xwKWP3n+dDcQ6XjHroOiD
o+czRSE8npoGywHR+/pHs7Zh3ES9RygBH4AaahqEF+gNJbcZsmE1ymbWtCpsVFrM0mFzZFOrf3Ox
Lz5AQBZrsqIXx4k0EPLDXnKF3/x4ixOLden6aNDRTEvtY1Mq7yb0u2iibO6P54VvT7gNldZENVbG
F6jAW0sgpN4myLXs0gxDGFF9GHH0+1hF7QuzCy9H1Qf5Qmqe9igGPx8PpCM0PCwHR8x+eZ15XkEw
Pm9kV3y1B8JnmG9xsaYQLE/boHUQvktQgsnC2vhYjwIBbsPwuyvbGv0r9DCdy94ZEYoqoO4e6CKs
L2BZD0d4QysoBkGarfypjbTFSAh3mvfgsHSEald9201nOMEHN6JhFSKuZ7S3Y9OapCxtcJbFrn0v
wgYDkUFa+mMXQxqtg9mezKjr+wFy3IXd2OghiJpcIJ6qmvslFqtBjN3at1HFdHM7WKKNXF1PlqFu
YYJHtJXbZLi2ZciuQXPXf/TwDTvHNcg8i9pCpQdpIpyzjCuWNdgIDiRYBV879FMOVVc6V5o0YTeU
uud/TYtRsmGLAvicHWi3WlqGKFlRBfxQuJG9CpxCndcWZHAgDMYicSya12Fo0X716/EOoZMQ9yrL
pAwbA/imF105zSd37AFIRDVR9cL0QwcXD2scPzo+KmBqtPrPk7RRYgTgsnENpOQo5eKx3eZT/9ky
M3XpUeGvuFRMf+X6Rn8mfB8FDhV6yC1Xpl3ut7VBeC7aVgg63gPE8qINqvBERTz5qsW73jvu8EAY
FzDB0NpsRk99irW2vYr9WUvAnLLZUg8O6ompFAFY0HVVj1e411yFvuJoy+VQN4uudwEr4ukHj6c1
SgR+vLGvvvZNWMEm6dypQhXbG05C2zDzhYX6xHEt4EIc5EbYbHwCYIPUwhGXcafKlpZBC9QotYrh
3Hc4naQMSlQnXXnrgLa5NMywZjVZwZmMTfoQoSgd0PFWnSHCZPVZuq8cJMuJc4L6Ko1bw99Y8B1x
L6fYKy8cVLO9Zd9BlVWJkecYdEggjyx7x1zkXdJ0a8I14qRoDAWah91UrcC01hPyZTMdEF258FtP
+18uRr/zrtu2Ne6qJAgfO/5bczRUYQZ/USaQZuNyxEATF+DiMNSCZN10RXBWN+54rZUgUM68sh8u
cC4fsSXRa31t5g4ivXIQxiFBPpYrtl17G5f87FIHOQ65UgSudlCRDSWHQ2ET5tU+LE7XCTt8jide
CB/AMl9SZsgSilSx6y/LSM83plsWxkUE6xkKazBet0kKI8+TKJbgYt9zjRWgGUjlCF+8tAxQLVf4
hxHGeHC6aiVwWJJ8NELd8N0dv6mCs3KaStZvKHkMQSD62UvQlj6snHL4kCehcRlPBgewCkUS7RvJ
MFxEk9GflyjHpIj2xcVm9Ct9wQ3onbhx5YL+9dHPwp51OkpygyVFWiQ/d3nF7xO9BRe15UkED7QU
Xq6IQu1Tp3XYKViBSSPJoGiCpajJaDkr735M3BZ7Gyn8S27BgrIgkeop+h/poZCN8yCnvjzTtVn4
A7nUTTpF7Zke91pKCmaOX9CqTZbw3+QJx5V+UxQDzKfQalcVdE4fypYk63OqcVi7XUmKpIhCIVej
DmTF/qmX++O6Mg1jBqDkIcZKEhkNfUoOBbUaQoUkUqd+JlqkkDCGGsgkVzrky8O8bSA2os18y7fs
bQYnasz9IAnlEi2n/tqvc/XRnwR0tGgAapYkUtWc72BbgkZ8DVU74S2J8SnOaD5YH6S0Lih5OMe2
XcSnw2iYJ8NYG/RuFeJyeawbX8pq4vT27WIAcQJZ/RhvJnmudyFKxqrHs3FfdM5IF7TF45StfhRq
CG7G0A/rNarwxXy4WvhAYzDIbSPXOYuUvpSjVwe+OeE73k/RF7uJ28fcDxwaXLl9YduDvOI6MpeT
Zo2f8toi47FzVOB9PK2xcCxoHXIiGsfGZNAZIyyAygop8SYiYLl1XB/6Sd12LlSBTE8/ZNymJyYV
jIuOZAqNA8dBrMm09XhtaahCkgGbH0JjGpx9L4ui8yqBmb2w9BSheL1VeLT5syBWGzVXJgq9nwP0
N89xCrDusWdsLpAHEt/K2QGjciPSCFCXGBGpBOMGrZfiS2H0IGvo0KPSaxWyPZZI/RyYvio+WnaE
wC06QjQ6fe8INOpwTNAkFuaE+zTYEggA4QCbiojIQvPJHT5MOTOzX3Hz0EXLDETVdcypPUrVn5pg
lp0aWxR/9ougt5dIGRUHAT5va0TvBY5wSU9rmm8Q+1VbdtFFLo1vSlU4Cat68l0afkgyjnJQn2Ho
V4ddHKOblQwI79pcj83CMUuVrEKRWbcxXsEH/7sV7R1Q3n8Ewv6OO55ry0/Y20/5T0jtP/VLr82O
Xw+0Bdy+Jy9pZhS6T+99q0UjfuzrPD3SE2b9j0ZINoDS2wdw3QZVacuwhEGt2oYpKumbJDlIw+cf
K3ePwrrtUGee+zjCghpCef3NDP3eHPzx6/0MWv95nK0X+H3oPGXwH0r+vzMHPwzxZg5s5kBK3TFs
OTei5pd8MweusecYihmQwEFe+l7vaw4op7t/ciH87iSY5h7geLwmdKF0IM1zp+7NJChrD9SUbT9N
z9zweF8zMPMRjJkvs9X7+csLwdizZwqUMyPnXxqZb+dA7FmAp0zdfiLoPHEZ3tc0sHRBBe00B8La
U0CeFH0t5gAM1A/rwN2D6CFdg73wDFp7b0tBgH6agUY7nwpiz6DDB5JKKMIH/ry1IRxjT5eCcwG1
Dikk9JJ3NxGSpbrjajDFHq1Vi3mgvw9mUmfnv90RagY9GoIbYj4+Z5TiOzsYuLNAFszwvZ12heHs
mcAe4CpxEc6nIN/2m3lw5Z4FjNNl57yeG+/rYDDZsLtOgbXH/fDE7wW0Ych5wDdT4PDjmdEkmSLX
hfH/POXvKFJAUd15Dl+e6YjfA6+fw6XfvSUNd4+Xp4AASXPu5fOSb+ZAEUiA15VIPMzz9ITnfV/r
gCc2dp0D4e5Jy9AdbgEJsEcITtrtSRAEEBLckZx/KJ5vpPe0EF5uiF2vSmPmNtrCcB1MBoGJzATG
NxPBjrAIKEFxI4UBPfId7giO7l2vSaiacMYJjSXxl1BqxtW/mQS2hODYIEKdf+EZ/P6+toTgyCLG
2el6EPoeAH+X7AEcvwnwZztWYBLeZhfvL3zmjgTq9xN26i/Hz6wFU5IvEiIrm3W/HS245p7DDaIs
Jgj2DtTfdxctsEt33RCcChadwjkUMCAxK7l9Typnj392AfsRVs5qC89r7z0dj8+LYefTkeOPtFqY
zIBOyrB9LrhE1zBSHKUrYmgTfsq7WwtEjhDTd70tWQ4msFRQf2BTFffF9nKYiwsUF5HNo9sEPX7G
zr6z8/F5Oew8D/aebos5neKYpLwutgtNRNAgiknimQ2qUO8wnSKa2bnIAt+L+wF4Mnh/hBidH9Ip
h0lAGkDC7XnOpp5j9nd0NsyxzM6VJn3PAZ/NdAr3CUq+fUtQaeIeJcEglH5KKd/fJCgebseIwbD3
LId2kOk4JNWkTdvbAdkMilACrqB6CpreYcjwEkTvmllDAyBEBsNtK0oJ7P8fJsLdQy0N4LT1Xsss
JpnQzjGD2oMwQLnGeJFJ2S66Oc6eVBwYlN0E4dN7uyHIcOznh/rPE2sh9qjTEIeSS1F4pJS0nUYw
A7rSWQqkUXK+Rt/bJPDw8HRZqTseDELtOVBYlG2i6EJj5ocYmoYMMl0IyBiuNVfpZ/T/u4sX5rhp
5y1h7kFvmIkdXBPwiH/IK4kfiStRDXLI34gW3t+mgDa669nIJfFUfSVLeOrNzUHym9waggo3B+07
mjXvM7emKDKr3+2UWxNAExIJS+cEJFsiXdieBLXnKsISSU9m/sNfORn+RGD1vZV7EITJw1OnN3ys
34iC/dtfeG2E/jzAS4NzVoYVNHK3fnEWDHse+vE7D+qfW2XJpybsmx++NmWfPuflv7+84M8fvfVZ
r2/1+o9H4WO1wQltfPrB+PKYzzpg/8oeApQRLqrNw2MdbPWin3pPvz3QT3Jn31fBH45ftdnmPtgk
v/oIbgWy0p0/oq436esw8+TPTKrXv/9SqO1PPTkWR5vqdZh52Oea+65Pe7Spxk22eTvwSyF755HD
9Hdnmgxs7h3t+hEnmzRt//Ffm7T473+cbuogDbdm6KVvveunnG6qDDRGvD1Jz7XNncdmKyQ/DPxU
L9x14LMN2tybh/7xsXid56eDYFa7e/2H/3wxrjcPwfjrbfpc4tr18c+rkG30+qBPu+g5P9514Iv2
ob0PHqtq3BrcNueCwe6DY2N09zrO01M/J7S7Dny5iTZ1A416a+znPHHXsa9CjH+3DqyXlGPXgT9t
0jBB4OahffvUL9H8roNfNw26Ob+4JygQz4HRruN/QV7yH/uPmb9JXgd7OnSfI45dR19vOMw5sJpq
a42/tM92HX3VRozevH3u7wCWncf+PaHO72HEf3gxZw+bdJM9ayKF9/kd3+5xnSAcUG+/h0ABiSRo
1/f41x8FAr919Xf9mHU45dV2ODAP/lz43XXwT1VYtNsr6GXwvyHe+EsSVTt++bMI1vxVv36tTzfV
97rwrtO03mTzPP1i8L9hmtaPPtHkZtzax3wLc7/rbwgmF4/g9X9+cvk3BE+L7/sNJ6BffMTfcB/+
W+GPHdcNMpGbpgnrn6RFfsNo7bp4nu4ZRB1+XJ2/lSd3/YQTroLfHf9vWEKfHtla/o8x/m/lpF2f
/8+KXvzhd/2rTPI7Dvjn/PIV3/ur/7adPM+/cZ88bqp//g8AAAD//w==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8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271163</xdr:colOff>
      <xdr:row>42</xdr:row>
      <xdr:rowOff>57152</xdr:rowOff>
    </xdr:from>
    <xdr:to>
      <xdr:col>16</xdr:col>
      <xdr:colOff>695069</xdr:colOff>
      <xdr:row>58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3FA6D-F423-4A81-A824-EF553D21E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2267</xdr:colOff>
      <xdr:row>35</xdr:row>
      <xdr:rowOff>165554</xdr:rowOff>
    </xdr:from>
    <xdr:to>
      <xdr:col>15</xdr:col>
      <xdr:colOff>137432</xdr:colOff>
      <xdr:row>50</xdr:row>
      <xdr:rowOff>146504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356D5-00E1-473B-86B9-ED70FF728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1764393</xdr:colOff>
      <xdr:row>35</xdr:row>
      <xdr:rowOff>16328</xdr:rowOff>
    </xdr:from>
    <xdr:to>
      <xdr:col>8</xdr:col>
      <xdr:colOff>811893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93492-EC6B-487C-9760-5E3DD4BDE0B9}"/>
            </a:ext>
            <a:ext uri="{147F2762-F138-4A5C-976F-8EAC2B608ADB}">
              <a16:predDERef xmlns:a16="http://schemas.microsoft.com/office/drawing/2014/main" pred="{837356D5-00E1-473B-86B9-ED70FF728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40821</xdr:colOff>
      <xdr:row>36</xdr:row>
      <xdr:rowOff>125185</xdr:rowOff>
    </xdr:from>
    <xdr:to>
      <xdr:col>21</xdr:col>
      <xdr:colOff>140606</xdr:colOff>
      <xdr:row>51</xdr:row>
      <xdr:rowOff>146956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C5C7F-18C9-4EEB-B74E-3F3732A93D40}"/>
            </a:ext>
            <a:ext uri="{147F2762-F138-4A5C-976F-8EAC2B608ADB}">
              <a16:predDERef xmlns:a16="http://schemas.microsoft.com/office/drawing/2014/main" pred="{AFC93492-EC6B-487C-9760-5E3DD4BDE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1111249</xdr:colOff>
      <xdr:row>36</xdr:row>
      <xdr:rowOff>161472</xdr:rowOff>
    </xdr:from>
    <xdr:to>
      <xdr:col>27</xdr:col>
      <xdr:colOff>503464</xdr:colOff>
      <xdr:row>52</xdr:row>
      <xdr:rowOff>1815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0635D8-99DD-42E4-BEC2-DD9F42BE2636}"/>
            </a:ext>
            <a:ext uri="{147F2762-F138-4A5C-976F-8EAC2B608ADB}">
              <a16:predDERef xmlns:a16="http://schemas.microsoft.com/office/drawing/2014/main" pred="{2A0C5C7F-18C9-4EEB-B74E-3F3732A93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493956</xdr:colOff>
      <xdr:row>2</xdr:row>
      <xdr:rowOff>37204</xdr:rowOff>
    </xdr:from>
    <xdr:to>
      <xdr:col>17</xdr:col>
      <xdr:colOff>389367</xdr:colOff>
      <xdr:row>23</xdr:row>
      <xdr:rowOff>96819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1D291F-5302-4915-BEF5-F8865DDDE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1106" y="411854"/>
              <a:ext cx="4162611" cy="3939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441511</xdr:colOff>
      <xdr:row>2</xdr:row>
      <xdr:rowOff>66861</xdr:rowOff>
    </xdr:from>
    <xdr:to>
      <xdr:col>25</xdr:col>
      <xdr:colOff>478866</xdr:colOff>
      <xdr:row>23</xdr:row>
      <xdr:rowOff>110264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9D89D56-5E9A-4B0A-8A03-A0572FFA0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45061" y="441511"/>
              <a:ext cx="3809255" cy="3923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118370</xdr:colOff>
      <xdr:row>1</xdr:row>
      <xdr:rowOff>4482</xdr:rowOff>
    </xdr:from>
    <xdr:to>
      <xdr:col>34</xdr:col>
      <xdr:colOff>243504</xdr:colOff>
      <xdr:row>27</xdr:row>
      <xdr:rowOff>149711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AD94D28-08BD-4D62-9461-6F7B78EE1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13020" y="188632"/>
              <a:ext cx="4392334" cy="4952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1f183f098f59f4/Desktop/Differential%20state%20growth-%20NA%20Book%20chap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"/>
    </sheetNames>
    <sheetDataSet>
      <sheetData sheetId="0">
        <row r="1">
          <cell r="C1" t="str">
            <v>2012-13</v>
          </cell>
          <cell r="D1" t="str">
            <v>2013-14</v>
          </cell>
          <cell r="E1" t="str">
            <v>2014-15</v>
          </cell>
          <cell r="F1" t="str">
            <v>2015-16</v>
          </cell>
          <cell r="G1" t="str">
            <v>2016-17</v>
          </cell>
          <cell r="H1" t="str">
            <v>2017-18</v>
          </cell>
          <cell r="I1" t="str">
            <v>2018-19</v>
          </cell>
          <cell r="J1" t="str">
            <v>2019-20</v>
          </cell>
          <cell r="K1" t="str">
            <v>2020-21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6154D-0252-42F4-8E0A-490C25393B05}" name="Table1" displayName="Table1" ref="B1:L37" totalsRowShown="0" headerRowDxfId="36" dataDxfId="35">
  <autoFilter ref="B1:L37" xr:uid="{9146154D-0252-42F4-8E0A-490C25393B05}"/>
  <sortState xmlns:xlrd2="http://schemas.microsoft.com/office/spreadsheetml/2017/richdata2" ref="B2:L37">
    <sortCondition descending="1" ref="L1:L37"/>
  </sortState>
  <tableColumns count="11">
    <tableColumn id="1" xr3:uid="{FE95C7FF-8382-4660-B25F-59F69C069A6B}" name="States " dataDxfId="34"/>
    <tableColumn id="2" xr3:uid="{7B202002-3335-4BF7-B00C-2558A546C9BB}" name="2012-13" dataDxfId="33"/>
    <tableColumn id="3" xr3:uid="{04460B21-A064-4429-880A-C31FEB75A266}" name="2013-14" dataDxfId="32"/>
    <tableColumn id="4" xr3:uid="{6782DDF5-B98F-4367-A15B-2CD5A82FF2C3}" name="2014-15" dataDxfId="31"/>
    <tableColumn id="5" xr3:uid="{C8AB36D8-75B6-4A47-967F-C2A68B16A239}" name="2015-16" dataDxfId="30"/>
    <tableColumn id="6" xr3:uid="{A76BB7BA-07EB-4680-A85B-7BFA173312A6}" name="2016-17" dataDxfId="29"/>
    <tableColumn id="7" xr3:uid="{1CAFC9FC-E7B5-40BB-BD6B-F0F909B8FB28}" name="2017-18" dataDxfId="28"/>
    <tableColumn id="8" xr3:uid="{A98238DE-C418-41CD-AAC9-258B1CC51462}" name="2018-19" dataDxfId="27"/>
    <tableColumn id="9" xr3:uid="{5EA57163-CCC8-4DAB-A605-F5A53ACE9070}" name="2019-20" dataDxfId="26"/>
    <tableColumn id="10" xr3:uid="{559C69DD-EF6F-48CC-936B-6D53454A6220}" name="2020-21" dataDxfId="25"/>
    <tableColumn id="11" xr3:uid="{4CFD63BF-3834-422B-8835-0CF8C8102E25}" name="Coefficient of variation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4039C-739C-4585-9693-CE7A7E3A3162}" name="Table2" displayName="Table2" ref="N1:W33" totalsRowShown="0" headerRowDxfId="23" dataDxfId="22" tableBorderDxfId="21">
  <autoFilter ref="N1:W33" xr:uid="{4124039C-739C-4585-9693-CE7A7E3A3162}"/>
  <tableColumns count="10">
    <tableColumn id="1" xr3:uid="{F3A44B5F-E6D6-4763-8A07-D217B10F3E6F}" name="States " dataDxfId="20"/>
    <tableColumn id="2" xr3:uid="{6B58F632-FD10-4D03-9CCE-7C0E0C967C6B}" name="2012-13" dataDxfId="19"/>
    <tableColumn id="3" xr3:uid="{AFE4D647-1D60-49CD-9900-412AAC8EDAEF}" name="2013-14" dataDxfId="18"/>
    <tableColumn id="4" xr3:uid="{28E3A999-1B56-4123-A520-98D400433902}" name="2014-15" dataDxfId="17"/>
    <tableColumn id="5" xr3:uid="{B6D1BF67-ECF7-4D94-9F00-6AB15CE47C61}" name="2015-16" dataDxfId="16"/>
    <tableColumn id="6" xr3:uid="{60D5DB31-C550-45EA-A0FD-5AF877ABF7C8}" name="2016-17" dataDxfId="15"/>
    <tableColumn id="7" xr3:uid="{4650F589-44A3-4504-ADD8-14B4AE8810CF}" name="2017-18" dataDxfId="14"/>
    <tableColumn id="8" xr3:uid="{E4493DE3-C253-4AA5-98AB-9A69DD2C11EF}" name="2018-19" dataDxfId="13"/>
    <tableColumn id="9" xr3:uid="{06D78A3D-5230-4F30-9F2E-65F7E7608989}" name="2019-20" dataDxfId="12"/>
    <tableColumn id="10" xr3:uid="{A1D14132-2F47-4F87-974D-54AA02E2B5E8}" name="2020-21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bidocs.rbi.org.in/rdocs/Publications/PDFs/02T250D52C35D1042BFA4C3AE1E3B45B176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rchiips.org/nfhs/data/india1/statfind.pdf" TargetMode="External"/><Relationship Id="rId1" Type="http://schemas.openxmlformats.org/officeDocument/2006/relationships/hyperlink" Target="http://rchiips.org/nfhs/data/india/keyfact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4"/>
  <sheetViews>
    <sheetView showGridLines="0" zoomScale="70" zoomScaleNormal="70" workbookViewId="0">
      <selection activeCell="M34" sqref="M34"/>
    </sheetView>
  </sheetViews>
  <sheetFormatPr defaultColWidth="8.81640625" defaultRowHeight="11.5"/>
  <cols>
    <col min="1" max="1" width="8.81640625" style="1"/>
    <col min="2" max="2" width="34.1796875" style="1" bestFit="1" customWidth="1"/>
    <col min="3" max="11" width="16.54296875" style="1" bestFit="1" customWidth="1"/>
    <col min="12" max="12" width="20.453125" style="1" customWidth="1"/>
    <col min="13" max="13" width="8.81640625" style="1"/>
    <col min="14" max="14" width="21.1796875" style="1" bestFit="1" customWidth="1"/>
    <col min="15" max="23" width="16.54296875" style="1" bestFit="1" customWidth="1"/>
    <col min="24" max="16384" width="8.81640625" style="1"/>
  </cols>
  <sheetData>
    <row r="1" spans="2:23" ht="26.5" customHeight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</row>
    <row r="2" spans="2:23" ht="20.149999999999999" customHeight="1">
      <c r="B2" s="3" t="s">
        <v>11</v>
      </c>
      <c r="C2" s="4">
        <v>-15.38</v>
      </c>
      <c r="D2" s="4">
        <v>-11.94</v>
      </c>
      <c r="E2" s="4">
        <v>27.08</v>
      </c>
      <c r="F2" s="4">
        <v>14.89</v>
      </c>
      <c r="G2" s="4">
        <v>11.19</v>
      </c>
      <c r="H2" s="4">
        <v>2.74</v>
      </c>
      <c r="I2" s="4">
        <v>9.0299999999999994</v>
      </c>
      <c r="J2" s="4">
        <v>-7.5</v>
      </c>
      <c r="K2" s="4"/>
      <c r="L2" s="5">
        <v>3.63</v>
      </c>
      <c r="N2" s="1" t="s">
        <v>12</v>
      </c>
      <c r="O2" s="6">
        <v>11.45</v>
      </c>
      <c r="P2" s="6">
        <v>3.82</v>
      </c>
      <c r="Q2" s="6">
        <v>5.15</v>
      </c>
      <c r="R2" s="6">
        <v>9.06</v>
      </c>
      <c r="S2" s="6">
        <v>12.4</v>
      </c>
      <c r="T2" s="6">
        <v>5.63</v>
      </c>
      <c r="U2" s="6">
        <v>6.49</v>
      </c>
      <c r="V2" s="6">
        <v>9.6300000000000008</v>
      </c>
      <c r="W2" s="6">
        <v>-3.37</v>
      </c>
    </row>
    <row r="3" spans="2:23" ht="20.149999999999999" customHeight="1">
      <c r="B3" s="7" t="s">
        <v>13</v>
      </c>
      <c r="C3" s="8">
        <v>2.93</v>
      </c>
      <c r="D3" s="8">
        <v>10.75</v>
      </c>
      <c r="E3" s="8">
        <v>-5.0199999999999996</v>
      </c>
      <c r="F3" s="8">
        <v>4.68</v>
      </c>
      <c r="G3" s="8">
        <v>7.44</v>
      </c>
      <c r="H3" s="8">
        <v>8.94</v>
      </c>
      <c r="I3" s="8">
        <v>17.059999999999999</v>
      </c>
      <c r="J3" s="8">
        <v>0.34</v>
      </c>
      <c r="K3" s="8">
        <v>-3.45</v>
      </c>
      <c r="L3" s="9">
        <v>1.07</v>
      </c>
      <c r="N3" s="1" t="s">
        <v>14</v>
      </c>
      <c r="O3" s="6">
        <v>10.89</v>
      </c>
      <c r="P3" s="6">
        <v>7.56</v>
      </c>
      <c r="Q3" s="6">
        <v>10.51</v>
      </c>
      <c r="R3" s="6">
        <v>10.23</v>
      </c>
      <c r="S3" s="6">
        <v>9.7100000000000009</v>
      </c>
      <c r="T3" s="6">
        <v>10.72</v>
      </c>
      <c r="U3" s="6">
        <v>8.8800000000000008</v>
      </c>
      <c r="V3" s="6">
        <v>7.26</v>
      </c>
      <c r="W3" s="6"/>
    </row>
    <row r="4" spans="2:23" ht="20.149999999999999" customHeight="1">
      <c r="B4" s="7" t="s">
        <v>15</v>
      </c>
      <c r="C4" s="8">
        <v>8.17</v>
      </c>
      <c r="D4" s="8">
        <v>1.57</v>
      </c>
      <c r="E4" s="8">
        <v>12.49</v>
      </c>
      <c r="F4" s="8">
        <v>-6.25</v>
      </c>
      <c r="G4" s="8">
        <v>10.46</v>
      </c>
      <c r="H4" s="8">
        <v>9.01</v>
      </c>
      <c r="I4" s="8">
        <v>8.8699999999999992</v>
      </c>
      <c r="J4" s="8">
        <v>3.98</v>
      </c>
      <c r="K4" s="8">
        <v>-4.75</v>
      </c>
      <c r="L4" s="9">
        <v>0.94</v>
      </c>
      <c r="N4" s="1" t="s">
        <v>16</v>
      </c>
      <c r="O4" s="6">
        <v>8.67</v>
      </c>
      <c r="P4" s="6">
        <v>9.32</v>
      </c>
      <c r="Q4" s="6">
        <v>18.170000000000002</v>
      </c>
      <c r="R4" s="6">
        <v>-0.66</v>
      </c>
      <c r="S4" s="6">
        <v>14</v>
      </c>
      <c r="T4" s="6">
        <v>8.3699999999999992</v>
      </c>
      <c r="U4" s="6">
        <v>11.06</v>
      </c>
      <c r="V4" s="6">
        <v>9.4</v>
      </c>
      <c r="W4" s="6">
        <v>3.96</v>
      </c>
    </row>
    <row r="5" spans="2:23" ht="20.149999999999999" customHeight="1">
      <c r="B5" s="7" t="s">
        <v>17</v>
      </c>
      <c r="C5" s="8">
        <v>2.19</v>
      </c>
      <c r="D5" s="8">
        <v>1.83</v>
      </c>
      <c r="E5" s="8">
        <v>-2.82</v>
      </c>
      <c r="F5" s="8">
        <v>2.4700000000000002</v>
      </c>
      <c r="G5" s="8">
        <v>5.29</v>
      </c>
      <c r="H5" s="8">
        <v>3.84</v>
      </c>
      <c r="I5" s="8">
        <v>5.12</v>
      </c>
      <c r="J5" s="8">
        <v>6.2</v>
      </c>
      <c r="K5" s="8">
        <v>-7.52</v>
      </c>
      <c r="L5" s="9">
        <v>0.88</v>
      </c>
      <c r="N5" s="1" t="s">
        <v>15</v>
      </c>
      <c r="O5" s="6">
        <v>8.17</v>
      </c>
      <c r="P5" s="6">
        <v>1.57</v>
      </c>
      <c r="Q5" s="6">
        <v>12.49</v>
      </c>
      <c r="R5" s="6">
        <v>-6.25</v>
      </c>
      <c r="S5" s="6">
        <v>10.46</v>
      </c>
      <c r="T5" s="6">
        <v>9.01</v>
      </c>
      <c r="U5" s="6">
        <v>8.8699999999999992</v>
      </c>
      <c r="V5" s="6">
        <v>3.98</v>
      </c>
      <c r="W5" s="6">
        <v>-4.75</v>
      </c>
    </row>
    <row r="6" spans="2:23" ht="20.149999999999999" customHeight="1">
      <c r="B6" s="7" t="s">
        <v>18</v>
      </c>
      <c r="C6" s="8">
        <v>2.14</v>
      </c>
      <c r="D6" s="8">
        <v>9.1999999999999993</v>
      </c>
      <c r="E6" s="8">
        <v>16.57</v>
      </c>
      <c r="F6" s="8">
        <v>-0.99</v>
      </c>
      <c r="G6" s="8">
        <v>4.59</v>
      </c>
      <c r="H6" s="8">
        <v>4.57</v>
      </c>
      <c r="I6" s="8">
        <v>6.72</v>
      </c>
      <c r="J6" s="8">
        <v>7.8</v>
      </c>
      <c r="K6" s="8"/>
      <c r="L6" s="9">
        <v>0.78</v>
      </c>
      <c r="N6" s="1" t="s">
        <v>19</v>
      </c>
      <c r="O6" s="6">
        <v>8.08</v>
      </c>
      <c r="P6" s="6">
        <v>8.9700000000000006</v>
      </c>
      <c r="Q6" s="6">
        <v>3.46</v>
      </c>
      <c r="R6" s="6">
        <v>9.02</v>
      </c>
      <c r="S6" s="6">
        <v>7.96</v>
      </c>
      <c r="T6" s="6">
        <v>5.8</v>
      </c>
      <c r="U6" s="6">
        <v>3.92</v>
      </c>
      <c r="V6" s="6">
        <v>5.53</v>
      </c>
      <c r="W6" s="6"/>
    </row>
    <row r="7" spans="2:23" ht="20.149999999999999" customHeight="1">
      <c r="B7" s="7" t="s">
        <v>20</v>
      </c>
      <c r="C7" s="8">
        <v>2.91</v>
      </c>
      <c r="D7" s="8">
        <v>4.88</v>
      </c>
      <c r="E7" s="8">
        <v>6.92</v>
      </c>
      <c r="F7" s="8">
        <v>15.67</v>
      </c>
      <c r="G7" s="8">
        <v>5.74</v>
      </c>
      <c r="H7" s="8">
        <v>8.83</v>
      </c>
      <c r="I7" s="8">
        <v>5.0599999999999996</v>
      </c>
      <c r="J7" s="8">
        <v>2.95</v>
      </c>
      <c r="K7" s="8"/>
      <c r="L7" s="9">
        <v>0.59</v>
      </c>
      <c r="N7" s="1" t="s">
        <v>21</v>
      </c>
      <c r="O7" s="6">
        <v>7.86</v>
      </c>
      <c r="P7" s="6">
        <v>8.2899999999999991</v>
      </c>
      <c r="Q7" s="6">
        <v>6.63</v>
      </c>
      <c r="R7" s="6">
        <v>11.57</v>
      </c>
      <c r="S7" s="6">
        <v>10.48</v>
      </c>
      <c r="T7" s="6">
        <v>6.69</v>
      </c>
      <c r="U7" s="6">
        <v>6.12</v>
      </c>
      <c r="V7" s="6">
        <v>8.24</v>
      </c>
      <c r="W7" s="6">
        <v>-5.65</v>
      </c>
    </row>
    <row r="8" spans="2:23" ht="20.149999999999999" customHeight="1">
      <c r="B8" s="7" t="s">
        <v>22</v>
      </c>
      <c r="C8" s="8">
        <v>5</v>
      </c>
      <c r="D8" s="8">
        <v>10</v>
      </c>
      <c r="E8" s="8">
        <v>1.77</v>
      </c>
      <c r="F8" s="8">
        <v>2.57</v>
      </c>
      <c r="G8" s="8">
        <v>12.13</v>
      </c>
      <c r="H8" s="8">
        <v>3.01</v>
      </c>
      <c r="I8" s="8">
        <v>7.98</v>
      </c>
      <c r="J8" s="8">
        <v>5.12</v>
      </c>
      <c r="K8" s="8">
        <v>-1.77</v>
      </c>
      <c r="L8" s="9">
        <v>0.59</v>
      </c>
      <c r="N8" s="1" t="s">
        <v>23</v>
      </c>
      <c r="O8" s="6">
        <v>7.27</v>
      </c>
      <c r="P8" s="6">
        <v>8.4700000000000006</v>
      </c>
      <c r="Q8" s="6">
        <v>5.29</v>
      </c>
      <c r="R8" s="6">
        <v>8.08</v>
      </c>
      <c r="S8" s="6">
        <v>9.83</v>
      </c>
      <c r="T8" s="6">
        <v>7.95</v>
      </c>
      <c r="U8" s="6">
        <v>5.77</v>
      </c>
      <c r="V8" s="6">
        <v>4.3</v>
      </c>
      <c r="W8" s="6"/>
    </row>
    <row r="9" spans="2:23" ht="20.149999999999999" customHeight="1">
      <c r="B9" s="7" t="s">
        <v>16</v>
      </c>
      <c r="C9" s="8">
        <v>8.67</v>
      </c>
      <c r="D9" s="8">
        <v>9.32</v>
      </c>
      <c r="E9" s="8">
        <v>18.170000000000002</v>
      </c>
      <c r="F9" s="8">
        <v>-0.66</v>
      </c>
      <c r="G9" s="8">
        <v>14</v>
      </c>
      <c r="H9" s="8">
        <v>8.3699999999999992</v>
      </c>
      <c r="I9" s="8">
        <v>11.06</v>
      </c>
      <c r="J9" s="8">
        <v>9.4</v>
      </c>
      <c r="K9" s="10">
        <v>3.96</v>
      </c>
      <c r="L9" s="9">
        <v>0.51</v>
      </c>
      <c r="N9" s="1" t="s">
        <v>24</v>
      </c>
      <c r="O9" s="6">
        <v>7.15</v>
      </c>
      <c r="P9" s="6">
        <v>16.21</v>
      </c>
      <c r="Q9" s="6">
        <v>24.59</v>
      </c>
      <c r="R9" s="6">
        <v>9.44</v>
      </c>
      <c r="S9" s="6">
        <v>10.32</v>
      </c>
      <c r="T9" s="6">
        <v>8.5500000000000007</v>
      </c>
      <c r="U9" s="6">
        <v>8.91</v>
      </c>
      <c r="V9" s="6">
        <v>12.2</v>
      </c>
      <c r="W9" s="6"/>
    </row>
    <row r="10" spans="2:23" ht="20.149999999999999" customHeight="1">
      <c r="B10" s="7" t="s">
        <v>25</v>
      </c>
      <c r="C10" s="8">
        <v>0.61</v>
      </c>
      <c r="D10" s="8">
        <v>8.64</v>
      </c>
      <c r="E10" s="8">
        <v>8</v>
      </c>
      <c r="F10" s="8">
        <v>7.73</v>
      </c>
      <c r="G10" s="8">
        <v>4.01</v>
      </c>
      <c r="H10" s="8">
        <v>9.77</v>
      </c>
      <c r="I10" s="8">
        <v>2.93</v>
      </c>
      <c r="J10" s="8">
        <v>7.11</v>
      </c>
      <c r="K10" s="8"/>
      <c r="L10" s="9">
        <v>0.49</v>
      </c>
      <c r="N10" s="1" t="s">
        <v>26</v>
      </c>
      <c r="O10" s="6">
        <v>6.64</v>
      </c>
      <c r="P10" s="6">
        <v>7.17</v>
      </c>
      <c r="Q10" s="6">
        <v>9.02</v>
      </c>
      <c r="R10" s="6">
        <v>11.03</v>
      </c>
      <c r="S10" s="6">
        <v>7.6</v>
      </c>
      <c r="T10" s="6">
        <v>5.91</v>
      </c>
      <c r="U10" s="6">
        <v>5.74</v>
      </c>
      <c r="V10" s="6">
        <v>7.1</v>
      </c>
      <c r="W10" s="6">
        <v>-5.68</v>
      </c>
    </row>
    <row r="11" spans="2:23" ht="20.149999999999999" customHeight="1">
      <c r="B11" s="7" t="s">
        <v>27</v>
      </c>
      <c r="C11" s="8">
        <v>5.36</v>
      </c>
      <c r="D11" s="8">
        <v>9.26</v>
      </c>
      <c r="E11" s="8">
        <v>1.8</v>
      </c>
      <c r="F11" s="8">
        <v>7.97</v>
      </c>
      <c r="G11" s="8">
        <v>15.44</v>
      </c>
      <c r="H11" s="8">
        <v>7.16</v>
      </c>
      <c r="I11" s="8">
        <v>6.88</v>
      </c>
      <c r="J11" s="8">
        <v>6.72</v>
      </c>
      <c r="K11" s="8">
        <v>-3.61</v>
      </c>
      <c r="L11" s="9">
        <v>0.48</v>
      </c>
      <c r="N11" s="1" t="s">
        <v>28</v>
      </c>
      <c r="O11" s="6">
        <v>6.5</v>
      </c>
      <c r="P11" s="6">
        <v>3.89</v>
      </c>
      <c r="Q11" s="6">
        <v>4.26</v>
      </c>
      <c r="R11" s="6">
        <v>7.44</v>
      </c>
      <c r="S11" s="6">
        <v>7.56</v>
      </c>
      <c r="T11" s="6">
        <v>6.36</v>
      </c>
      <c r="U11" s="6">
        <v>6.49</v>
      </c>
      <c r="V11" s="6">
        <v>3.45</v>
      </c>
      <c r="W11" s="6"/>
    </row>
    <row r="12" spans="2:23" ht="20.149999999999999" customHeight="1">
      <c r="B12" s="7" t="s">
        <v>29</v>
      </c>
      <c r="C12" s="8">
        <v>2.29</v>
      </c>
      <c r="D12" s="8">
        <v>6.07</v>
      </c>
      <c r="E12" s="8">
        <v>7.9</v>
      </c>
      <c r="F12" s="8">
        <v>9.93</v>
      </c>
      <c r="G12" s="8">
        <v>7.15</v>
      </c>
      <c r="H12" s="8">
        <v>14.78</v>
      </c>
      <c r="I12" s="8">
        <v>5.38</v>
      </c>
      <c r="J12" s="8">
        <v>5.77</v>
      </c>
      <c r="K12" s="10">
        <v>3.73</v>
      </c>
      <c r="L12" s="9">
        <v>0.47</v>
      </c>
      <c r="N12" s="1" t="s">
        <v>30</v>
      </c>
      <c r="O12" s="6">
        <v>6.41</v>
      </c>
      <c r="P12" s="6">
        <v>7.06</v>
      </c>
      <c r="Q12" s="6">
        <v>7.5</v>
      </c>
      <c r="R12" s="6">
        <v>8.1</v>
      </c>
      <c r="S12" s="6">
        <v>7.04</v>
      </c>
      <c r="T12" s="6">
        <v>6.16</v>
      </c>
      <c r="U12" s="6">
        <v>6.55</v>
      </c>
      <c r="V12" s="6">
        <v>4.9000000000000004</v>
      </c>
      <c r="W12" s="6">
        <v>-6.18</v>
      </c>
    </row>
    <row r="13" spans="2:23" ht="20.149999999999999" customHeight="1">
      <c r="B13" s="7" t="s">
        <v>31</v>
      </c>
      <c r="C13" s="8">
        <v>0.32</v>
      </c>
      <c r="D13" s="8">
        <v>6.96</v>
      </c>
      <c r="E13" s="8">
        <v>9.1999999999999993</v>
      </c>
      <c r="F13" s="8">
        <v>12.16</v>
      </c>
      <c r="G13" s="8">
        <v>8.34</v>
      </c>
      <c r="H13" s="8">
        <v>10.09</v>
      </c>
      <c r="I13" s="8">
        <v>4.88</v>
      </c>
      <c r="J13" s="8">
        <v>7.23</v>
      </c>
      <c r="K13" s="8">
        <v>-2.58</v>
      </c>
      <c r="L13" s="9">
        <v>0.46</v>
      </c>
      <c r="N13" s="1" t="s">
        <v>32</v>
      </c>
      <c r="O13" s="6">
        <v>6.11</v>
      </c>
      <c r="P13" s="6">
        <v>9.5500000000000007</v>
      </c>
      <c r="Q13" s="6">
        <v>6.24</v>
      </c>
      <c r="R13" s="6">
        <v>11.08</v>
      </c>
      <c r="S13" s="6">
        <v>13.29</v>
      </c>
      <c r="T13" s="6">
        <v>8.61</v>
      </c>
      <c r="U13" s="6">
        <v>6.49</v>
      </c>
      <c r="V13" s="6">
        <v>5</v>
      </c>
      <c r="W13" s="6">
        <v>-2.62</v>
      </c>
    </row>
    <row r="14" spans="2:23" ht="20.149999999999999" customHeight="1">
      <c r="B14" s="7" t="s">
        <v>24</v>
      </c>
      <c r="C14" s="8">
        <v>7.15</v>
      </c>
      <c r="D14" s="8">
        <v>16.21</v>
      </c>
      <c r="E14" s="8">
        <v>24.59</v>
      </c>
      <c r="F14" s="8">
        <v>9.44</v>
      </c>
      <c r="G14" s="8">
        <v>10.32</v>
      </c>
      <c r="H14" s="8">
        <v>8.5500000000000007</v>
      </c>
      <c r="I14" s="8">
        <v>8.91</v>
      </c>
      <c r="J14" s="8">
        <v>12.2</v>
      </c>
      <c r="K14" s="8"/>
      <c r="L14" s="9">
        <v>0.44</v>
      </c>
      <c r="N14" s="1" t="s">
        <v>33</v>
      </c>
      <c r="O14" s="6">
        <v>6.06</v>
      </c>
      <c r="P14" s="6">
        <v>6.9</v>
      </c>
      <c r="Q14" s="6">
        <v>6.31</v>
      </c>
      <c r="R14" s="6">
        <v>7.2</v>
      </c>
      <c r="S14" s="6">
        <v>9.23</v>
      </c>
      <c r="T14" s="6">
        <v>5.95</v>
      </c>
      <c r="U14" s="6">
        <v>6.2</v>
      </c>
      <c r="V14" s="6">
        <v>4.96</v>
      </c>
      <c r="W14" s="6"/>
    </row>
    <row r="15" spans="2:23" ht="20.149999999999999" customHeight="1">
      <c r="B15" s="7" t="s">
        <v>34</v>
      </c>
      <c r="C15" s="8">
        <v>4.4800000000000004</v>
      </c>
      <c r="D15" s="8">
        <v>7.99</v>
      </c>
      <c r="E15" s="8">
        <v>5.64</v>
      </c>
      <c r="F15" s="8">
        <v>7.39</v>
      </c>
      <c r="G15" s="8">
        <v>12.96</v>
      </c>
      <c r="H15" s="8">
        <v>12.39</v>
      </c>
      <c r="I15" s="8">
        <v>6.23</v>
      </c>
      <c r="J15" s="8">
        <v>4.83</v>
      </c>
      <c r="K15" s="8"/>
      <c r="L15" s="9">
        <v>0.4</v>
      </c>
      <c r="N15" s="1" t="s">
        <v>35</v>
      </c>
      <c r="O15" s="6">
        <v>5.68</v>
      </c>
      <c r="P15" s="6">
        <v>7.19</v>
      </c>
      <c r="Q15" s="6">
        <v>4.3899999999999997</v>
      </c>
      <c r="R15" s="6">
        <v>1.82</v>
      </c>
      <c r="S15" s="6">
        <v>6.75</v>
      </c>
      <c r="T15" s="6">
        <v>5.05</v>
      </c>
      <c r="U15" s="6">
        <v>2.6</v>
      </c>
      <c r="V15" s="6">
        <v>7.43</v>
      </c>
      <c r="W15" s="6"/>
    </row>
    <row r="16" spans="2:23" ht="20.149999999999999" customHeight="1">
      <c r="B16" s="7" t="s">
        <v>36</v>
      </c>
      <c r="C16" s="8">
        <v>4.72</v>
      </c>
      <c r="D16" s="8">
        <v>5.79</v>
      </c>
      <c r="E16" s="8">
        <v>4.03</v>
      </c>
      <c r="F16" s="8">
        <v>8.85</v>
      </c>
      <c r="G16" s="8">
        <v>11.37</v>
      </c>
      <c r="H16" s="8">
        <v>4.57</v>
      </c>
      <c r="I16" s="8">
        <v>6.26</v>
      </c>
      <c r="J16" s="8">
        <v>3.81</v>
      </c>
      <c r="K16" s="8">
        <v>-6.36</v>
      </c>
      <c r="L16" s="9">
        <v>0.4</v>
      </c>
      <c r="N16" s="1" t="s">
        <v>37</v>
      </c>
      <c r="O16" s="6">
        <v>5.37</v>
      </c>
      <c r="P16" s="6">
        <v>7.6</v>
      </c>
      <c r="Q16" s="6">
        <v>4.92</v>
      </c>
      <c r="R16" s="6">
        <v>8.24</v>
      </c>
      <c r="S16" s="6">
        <v>7.15</v>
      </c>
      <c r="T16" s="6">
        <v>8.59</v>
      </c>
      <c r="U16" s="6">
        <v>7.01</v>
      </c>
      <c r="V16" s="6">
        <v>6.13</v>
      </c>
      <c r="W16" s="6">
        <v>1.42</v>
      </c>
    </row>
    <row r="17" spans="2:23" ht="20.149999999999999" customHeight="1">
      <c r="B17" s="7" t="s">
        <v>35</v>
      </c>
      <c r="C17" s="8">
        <v>5.68</v>
      </c>
      <c r="D17" s="8">
        <v>7.19</v>
      </c>
      <c r="E17" s="8">
        <v>4.3899999999999997</v>
      </c>
      <c r="F17" s="8">
        <v>1.82</v>
      </c>
      <c r="G17" s="8">
        <v>6.75</v>
      </c>
      <c r="H17" s="8">
        <v>5.05</v>
      </c>
      <c r="I17" s="8">
        <v>2.6</v>
      </c>
      <c r="J17" s="8">
        <v>7.43</v>
      </c>
      <c r="K17" s="8"/>
      <c r="L17" s="9">
        <v>0.38</v>
      </c>
      <c r="N17" s="1" t="s">
        <v>27</v>
      </c>
      <c r="O17" s="6">
        <v>5.36</v>
      </c>
      <c r="P17" s="6">
        <v>9.26</v>
      </c>
      <c r="Q17" s="6">
        <v>1.8</v>
      </c>
      <c r="R17" s="6">
        <v>7.97</v>
      </c>
      <c r="S17" s="6">
        <v>15.44</v>
      </c>
      <c r="T17" s="6">
        <v>7.16</v>
      </c>
      <c r="U17" s="6">
        <v>6.88</v>
      </c>
      <c r="V17" s="6">
        <v>6.72</v>
      </c>
      <c r="W17" s="6">
        <v>-3.61</v>
      </c>
    </row>
    <row r="18" spans="2:23" ht="20.149999999999999" customHeight="1">
      <c r="B18" s="7" t="s">
        <v>12</v>
      </c>
      <c r="C18" s="8">
        <v>11.45</v>
      </c>
      <c r="D18" s="8">
        <v>3.82</v>
      </c>
      <c r="E18" s="8">
        <v>5.15</v>
      </c>
      <c r="F18" s="8">
        <v>9.06</v>
      </c>
      <c r="G18" s="8">
        <v>12.4</v>
      </c>
      <c r="H18" s="8">
        <v>5.63</v>
      </c>
      <c r="I18" s="8">
        <v>6.49</v>
      </c>
      <c r="J18" s="8">
        <v>9.6300000000000008</v>
      </c>
      <c r="K18" s="8">
        <v>-3.37</v>
      </c>
      <c r="L18" s="9">
        <v>0.37</v>
      </c>
      <c r="N18" s="1" t="s">
        <v>38</v>
      </c>
      <c r="O18" s="6">
        <v>5.32</v>
      </c>
      <c r="P18" s="6">
        <v>6.63</v>
      </c>
      <c r="Q18" s="6">
        <v>4.2300000000000004</v>
      </c>
      <c r="R18" s="6">
        <v>5.74</v>
      </c>
      <c r="S18" s="6">
        <v>6.87</v>
      </c>
      <c r="T18" s="6">
        <v>6.43</v>
      </c>
      <c r="U18" s="6">
        <v>5.91</v>
      </c>
      <c r="V18" s="6">
        <v>4.0199999999999996</v>
      </c>
      <c r="W18" s="6">
        <v>-6.63</v>
      </c>
    </row>
    <row r="19" spans="2:23" ht="20.149999999999999" customHeight="1">
      <c r="B19" s="7" t="s">
        <v>39</v>
      </c>
      <c r="C19" s="8">
        <v>2.97</v>
      </c>
      <c r="D19" s="8">
        <v>5.36</v>
      </c>
      <c r="E19" s="8">
        <v>6.76</v>
      </c>
      <c r="F19" s="8">
        <v>11.58</v>
      </c>
      <c r="G19" s="8">
        <v>9.34</v>
      </c>
      <c r="H19" s="8">
        <v>9.74</v>
      </c>
      <c r="I19" s="8">
        <v>9.82</v>
      </c>
      <c r="J19" s="8">
        <v>5.95</v>
      </c>
      <c r="K19" s="8">
        <v>-0.62</v>
      </c>
      <c r="L19" s="9">
        <v>0.35</v>
      </c>
      <c r="N19" s="1" t="s">
        <v>22</v>
      </c>
      <c r="O19" s="6">
        <v>5</v>
      </c>
      <c r="P19" s="6">
        <v>10</v>
      </c>
      <c r="Q19" s="6">
        <v>1.77</v>
      </c>
      <c r="R19" s="6">
        <v>2.57</v>
      </c>
      <c r="S19" s="6">
        <v>12.13</v>
      </c>
      <c r="T19" s="6">
        <v>3.01</v>
      </c>
      <c r="U19" s="6">
        <v>7.98</v>
      </c>
      <c r="V19" s="6">
        <v>5.12</v>
      </c>
      <c r="W19" s="6">
        <v>-1.77</v>
      </c>
    </row>
    <row r="20" spans="2:23" ht="20.149999999999999" customHeight="1">
      <c r="B20" s="7" t="s">
        <v>40</v>
      </c>
      <c r="C20" s="8">
        <v>3.93</v>
      </c>
      <c r="D20" s="8">
        <v>4.9800000000000004</v>
      </c>
      <c r="E20" s="8">
        <v>3.65</v>
      </c>
      <c r="F20" s="8">
        <v>6.08</v>
      </c>
      <c r="G20" s="8">
        <v>7.52</v>
      </c>
      <c r="H20" s="8">
        <v>7.91</v>
      </c>
      <c r="I20" s="8">
        <v>10.86</v>
      </c>
      <c r="J20" s="8">
        <v>7.41</v>
      </c>
      <c r="K20" s="10">
        <v>2.5</v>
      </c>
      <c r="L20" s="9">
        <v>0.34</v>
      </c>
      <c r="N20" s="1" t="s">
        <v>36</v>
      </c>
      <c r="O20" s="6">
        <v>4.72</v>
      </c>
      <c r="P20" s="6">
        <v>5.79</v>
      </c>
      <c r="Q20" s="6">
        <v>4.03</v>
      </c>
      <c r="R20" s="6">
        <v>8.85</v>
      </c>
      <c r="S20" s="6">
        <v>11.37</v>
      </c>
      <c r="T20" s="6">
        <v>4.57</v>
      </c>
      <c r="U20" s="6">
        <v>6.26</v>
      </c>
      <c r="V20" s="6">
        <v>3.81</v>
      </c>
      <c r="W20" s="6">
        <v>-6.36</v>
      </c>
    </row>
    <row r="21" spans="2:23" ht="20.149999999999999" customHeight="1">
      <c r="B21" s="7" t="s">
        <v>32</v>
      </c>
      <c r="C21" s="8">
        <v>6.11</v>
      </c>
      <c r="D21" s="8">
        <v>9.5500000000000007</v>
      </c>
      <c r="E21" s="8">
        <v>6.24</v>
      </c>
      <c r="F21" s="8">
        <v>11.08</v>
      </c>
      <c r="G21" s="8">
        <v>13.29</v>
      </c>
      <c r="H21" s="8">
        <v>8.61</v>
      </c>
      <c r="I21" s="8">
        <v>6.49</v>
      </c>
      <c r="J21" s="8">
        <v>5</v>
      </c>
      <c r="K21" s="8">
        <v>-2.62</v>
      </c>
      <c r="L21" s="9">
        <v>0.32</v>
      </c>
      <c r="N21" s="1" t="s">
        <v>41</v>
      </c>
      <c r="O21" s="6">
        <v>4.54</v>
      </c>
      <c r="P21" s="6">
        <v>6.97</v>
      </c>
      <c r="Q21" s="6">
        <v>7.26</v>
      </c>
      <c r="R21" s="6">
        <v>8.02</v>
      </c>
      <c r="S21" s="6">
        <v>5.93</v>
      </c>
      <c r="T21" s="6">
        <v>4.71</v>
      </c>
      <c r="U21" s="6">
        <v>4.9400000000000004</v>
      </c>
      <c r="V21" s="6">
        <v>5.03</v>
      </c>
      <c r="W21" s="6">
        <v>-6.61</v>
      </c>
    </row>
    <row r="22" spans="2:23" ht="20.149999999999999" customHeight="1">
      <c r="B22" s="7" t="s">
        <v>19</v>
      </c>
      <c r="C22" s="8">
        <v>8.08</v>
      </c>
      <c r="D22" s="8">
        <v>8.9700000000000006</v>
      </c>
      <c r="E22" s="8">
        <v>3.46</v>
      </c>
      <c r="F22" s="8">
        <v>9.02</v>
      </c>
      <c r="G22" s="8">
        <v>7.96</v>
      </c>
      <c r="H22" s="8">
        <v>5.8</v>
      </c>
      <c r="I22" s="8">
        <v>3.92</v>
      </c>
      <c r="J22" s="8">
        <v>5.53</v>
      </c>
      <c r="K22" s="11"/>
      <c r="L22" s="9">
        <v>0.31</v>
      </c>
      <c r="N22" s="1" t="s">
        <v>34</v>
      </c>
      <c r="O22" s="6">
        <v>4.4800000000000004</v>
      </c>
      <c r="P22" s="6">
        <v>7.99</v>
      </c>
      <c r="Q22" s="6">
        <v>5.64</v>
      </c>
      <c r="R22" s="6">
        <v>7.39</v>
      </c>
      <c r="S22" s="6">
        <v>12.96</v>
      </c>
      <c r="T22" s="6">
        <v>12.39</v>
      </c>
      <c r="U22" s="6">
        <v>6.23</v>
      </c>
      <c r="V22" s="6">
        <v>4.83</v>
      </c>
      <c r="W22" s="6"/>
    </row>
    <row r="23" spans="2:23" ht="20.149999999999999" customHeight="1">
      <c r="B23" s="7" t="s">
        <v>42</v>
      </c>
      <c r="C23" s="8">
        <v>4.17</v>
      </c>
      <c r="D23" s="8">
        <v>3.01</v>
      </c>
      <c r="E23" s="8">
        <v>2.84</v>
      </c>
      <c r="F23" s="8">
        <v>6.13</v>
      </c>
      <c r="G23" s="8">
        <v>7.2</v>
      </c>
      <c r="H23" s="8">
        <v>6.36</v>
      </c>
      <c r="I23" s="8">
        <v>6.35</v>
      </c>
      <c r="J23" s="8">
        <v>6.13</v>
      </c>
      <c r="K23" s="8">
        <v>1.06</v>
      </c>
      <c r="L23" s="9">
        <v>0.3</v>
      </c>
      <c r="N23" s="1" t="s">
        <v>42</v>
      </c>
      <c r="O23" s="6">
        <v>4.17</v>
      </c>
      <c r="P23" s="6">
        <v>3.01</v>
      </c>
      <c r="Q23" s="6">
        <v>2.84</v>
      </c>
      <c r="R23" s="6">
        <v>6.13</v>
      </c>
      <c r="S23" s="6">
        <v>7.2</v>
      </c>
      <c r="T23" s="6">
        <v>6.36</v>
      </c>
      <c r="U23" s="6">
        <v>6.35</v>
      </c>
      <c r="V23" s="6">
        <v>6.13</v>
      </c>
      <c r="W23" s="6">
        <v>1.06</v>
      </c>
    </row>
    <row r="24" spans="2:23" ht="20.149999999999999" customHeight="1">
      <c r="B24" s="7" t="s">
        <v>28</v>
      </c>
      <c r="C24" s="8">
        <v>6.5</v>
      </c>
      <c r="D24" s="8">
        <v>3.89</v>
      </c>
      <c r="E24" s="8">
        <v>4.26</v>
      </c>
      <c r="F24" s="8">
        <v>7.44</v>
      </c>
      <c r="G24" s="8">
        <v>7.56</v>
      </c>
      <c r="H24" s="8">
        <v>6.36</v>
      </c>
      <c r="I24" s="8">
        <v>6.49</v>
      </c>
      <c r="J24" s="8">
        <v>3.45</v>
      </c>
      <c r="K24" s="8"/>
      <c r="L24" s="9">
        <v>0.27</v>
      </c>
      <c r="N24" s="1" t="s">
        <v>40</v>
      </c>
      <c r="O24" s="6">
        <v>3.93</v>
      </c>
      <c r="P24" s="6">
        <v>4.9800000000000004</v>
      </c>
      <c r="Q24" s="6">
        <v>3.65</v>
      </c>
      <c r="R24" s="6">
        <v>6.08</v>
      </c>
      <c r="S24" s="6">
        <v>7.52</v>
      </c>
      <c r="T24" s="6">
        <v>7.91</v>
      </c>
      <c r="U24" s="6">
        <v>10.86</v>
      </c>
      <c r="V24" s="6">
        <v>7.41</v>
      </c>
      <c r="W24" s="6">
        <v>2.5</v>
      </c>
    </row>
    <row r="25" spans="2:23" ht="20.149999999999999" customHeight="1">
      <c r="B25" s="7" t="s">
        <v>23</v>
      </c>
      <c r="C25" s="8">
        <v>7.27</v>
      </c>
      <c r="D25" s="8">
        <v>8.4700000000000006</v>
      </c>
      <c r="E25" s="8">
        <v>5.29</v>
      </c>
      <c r="F25" s="8">
        <v>8.08</v>
      </c>
      <c r="G25" s="8">
        <v>9.83</v>
      </c>
      <c r="H25" s="8">
        <v>7.95</v>
      </c>
      <c r="I25" s="8">
        <v>5.77</v>
      </c>
      <c r="J25" s="8">
        <v>4.3</v>
      </c>
      <c r="K25" s="8"/>
      <c r="L25" s="9">
        <v>0.24</v>
      </c>
      <c r="N25" s="1" t="s">
        <v>39</v>
      </c>
      <c r="O25" s="6">
        <v>2.97</v>
      </c>
      <c r="P25" s="6">
        <v>5.36</v>
      </c>
      <c r="Q25" s="6">
        <v>6.76</v>
      </c>
      <c r="R25" s="6">
        <v>11.58</v>
      </c>
      <c r="S25" s="6">
        <v>9.34</v>
      </c>
      <c r="T25" s="6">
        <v>9.74</v>
      </c>
      <c r="U25" s="6">
        <v>9.82</v>
      </c>
      <c r="V25" s="6">
        <v>5.95</v>
      </c>
      <c r="W25" s="6">
        <v>-0.62</v>
      </c>
    </row>
    <row r="26" spans="2:23" ht="20.149999999999999" customHeight="1">
      <c r="B26" s="7" t="s">
        <v>21</v>
      </c>
      <c r="C26" s="8">
        <v>7.86</v>
      </c>
      <c r="D26" s="8">
        <v>8.2899999999999991</v>
      </c>
      <c r="E26" s="8">
        <v>6.63</v>
      </c>
      <c r="F26" s="8">
        <v>11.57</v>
      </c>
      <c r="G26" s="8">
        <v>10.48</v>
      </c>
      <c r="H26" s="8">
        <v>6.69</v>
      </c>
      <c r="I26" s="8">
        <v>6.12</v>
      </c>
      <c r="J26" s="8">
        <v>8.24</v>
      </c>
      <c r="K26" s="8">
        <v>-5.65</v>
      </c>
      <c r="L26" s="9">
        <v>0.22</v>
      </c>
      <c r="N26" s="1" t="s">
        <v>13</v>
      </c>
      <c r="O26" s="6">
        <v>2.93</v>
      </c>
      <c r="P26" s="6">
        <v>10.75</v>
      </c>
      <c r="Q26" s="6">
        <v>-5.0199999999999996</v>
      </c>
      <c r="R26" s="6">
        <v>4.68</v>
      </c>
      <c r="S26" s="6">
        <v>7.44</v>
      </c>
      <c r="T26" s="6">
        <v>8.94</v>
      </c>
      <c r="U26" s="6">
        <v>17.059999999999999</v>
      </c>
      <c r="V26" s="6">
        <v>0.34</v>
      </c>
      <c r="W26" s="6">
        <v>-3.45</v>
      </c>
    </row>
    <row r="27" spans="2:23" ht="20.149999999999999" customHeight="1">
      <c r="B27" s="7" t="s">
        <v>26</v>
      </c>
      <c r="C27" s="8">
        <v>6.64</v>
      </c>
      <c r="D27" s="8">
        <v>7.17</v>
      </c>
      <c r="E27" s="8">
        <v>9.02</v>
      </c>
      <c r="F27" s="8">
        <v>11.03</v>
      </c>
      <c r="G27" s="8">
        <v>7.6</v>
      </c>
      <c r="H27" s="8">
        <v>5.91</v>
      </c>
      <c r="I27" s="8">
        <v>5.74</v>
      </c>
      <c r="J27" s="8">
        <v>7.1</v>
      </c>
      <c r="K27" s="8">
        <v>-5.68</v>
      </c>
      <c r="L27" s="9">
        <v>0.22</v>
      </c>
      <c r="N27" s="1" t="s">
        <v>20</v>
      </c>
      <c r="O27" s="6">
        <v>2.91</v>
      </c>
      <c r="P27" s="6">
        <v>4.88</v>
      </c>
      <c r="Q27" s="6">
        <v>6.92</v>
      </c>
      <c r="R27" s="6">
        <v>15.67</v>
      </c>
      <c r="S27" s="6">
        <v>5.74</v>
      </c>
      <c r="T27" s="6">
        <v>8.83</v>
      </c>
      <c r="U27" s="6">
        <v>5.0599999999999996</v>
      </c>
      <c r="V27" s="6">
        <v>2.95</v>
      </c>
      <c r="W27" s="6"/>
    </row>
    <row r="28" spans="2:23" ht="20.149999999999999" customHeight="1">
      <c r="B28" s="7" t="s">
        <v>41</v>
      </c>
      <c r="C28" s="8">
        <v>4.54</v>
      </c>
      <c r="D28" s="8">
        <v>6.97</v>
      </c>
      <c r="E28" s="8">
        <v>7.26</v>
      </c>
      <c r="F28" s="8">
        <v>8.02</v>
      </c>
      <c r="G28" s="8">
        <v>5.93</v>
      </c>
      <c r="H28" s="8">
        <v>4.71</v>
      </c>
      <c r="I28" s="8">
        <v>4.9400000000000004</v>
      </c>
      <c r="J28" s="8">
        <v>5.03</v>
      </c>
      <c r="K28" s="8">
        <v>-6.61</v>
      </c>
      <c r="L28" s="9">
        <v>0.21</v>
      </c>
      <c r="N28" s="1" t="s">
        <v>29</v>
      </c>
      <c r="O28" s="6">
        <v>2.29</v>
      </c>
      <c r="P28" s="6">
        <v>6.07</v>
      </c>
      <c r="Q28" s="6">
        <v>7.9</v>
      </c>
      <c r="R28" s="6">
        <v>9.93</v>
      </c>
      <c r="S28" s="6">
        <v>7.15</v>
      </c>
      <c r="T28" s="6">
        <v>14.78</v>
      </c>
      <c r="U28" s="6">
        <v>5.38</v>
      </c>
      <c r="V28" s="6">
        <v>5.77</v>
      </c>
      <c r="W28" s="6">
        <v>3.73</v>
      </c>
    </row>
    <row r="29" spans="2:23" ht="20.149999999999999" customHeight="1">
      <c r="B29" s="7" t="s">
        <v>37</v>
      </c>
      <c r="C29" s="8">
        <v>5.37</v>
      </c>
      <c r="D29" s="8">
        <v>7.6</v>
      </c>
      <c r="E29" s="8">
        <v>4.92</v>
      </c>
      <c r="F29" s="8">
        <v>8.24</v>
      </c>
      <c r="G29" s="8">
        <v>7.15</v>
      </c>
      <c r="H29" s="8">
        <v>8.59</v>
      </c>
      <c r="I29" s="8">
        <v>7.01</v>
      </c>
      <c r="J29" s="8">
        <v>6.13</v>
      </c>
      <c r="K29" s="10">
        <v>1.42</v>
      </c>
      <c r="L29" s="9">
        <v>0.18</v>
      </c>
      <c r="N29" s="1" t="s">
        <v>17</v>
      </c>
      <c r="O29" s="6">
        <v>2.19</v>
      </c>
      <c r="P29" s="6">
        <v>1.83</v>
      </c>
      <c r="Q29" s="6">
        <v>-2.82</v>
      </c>
      <c r="R29" s="6">
        <v>2.4700000000000002</v>
      </c>
      <c r="S29" s="6">
        <v>5.29</v>
      </c>
      <c r="T29" s="6">
        <v>3.84</v>
      </c>
      <c r="U29" s="6">
        <v>5.12</v>
      </c>
      <c r="V29" s="6">
        <v>6.2</v>
      </c>
      <c r="W29" s="6">
        <v>-7.52</v>
      </c>
    </row>
    <row r="30" spans="2:23" ht="20.149999999999999" customHeight="1">
      <c r="B30" s="7" t="s">
        <v>38</v>
      </c>
      <c r="C30" s="8">
        <v>5.32</v>
      </c>
      <c r="D30" s="8">
        <v>6.63</v>
      </c>
      <c r="E30" s="8">
        <v>4.2300000000000004</v>
      </c>
      <c r="F30" s="8">
        <v>5.74</v>
      </c>
      <c r="G30" s="8">
        <v>6.87</v>
      </c>
      <c r="H30" s="8">
        <v>6.43</v>
      </c>
      <c r="I30" s="8">
        <v>5.91</v>
      </c>
      <c r="J30" s="8">
        <v>4.0199999999999996</v>
      </c>
      <c r="K30" s="8">
        <v>-6.63</v>
      </c>
      <c r="L30" s="9">
        <v>0.18</v>
      </c>
      <c r="N30" s="1" t="s">
        <v>18</v>
      </c>
      <c r="O30" s="6">
        <v>2.14</v>
      </c>
      <c r="P30" s="6">
        <v>9.1999999999999993</v>
      </c>
      <c r="Q30" s="6">
        <v>16.57</v>
      </c>
      <c r="R30" s="6">
        <v>-0.99</v>
      </c>
      <c r="S30" s="6">
        <v>4.59</v>
      </c>
      <c r="T30" s="6">
        <v>4.57</v>
      </c>
      <c r="U30" s="6">
        <v>6.72</v>
      </c>
      <c r="V30" s="6">
        <v>7.8</v>
      </c>
      <c r="W30" s="6"/>
    </row>
    <row r="31" spans="2:23" ht="20.149999999999999" customHeight="1">
      <c r="B31" s="7" t="s">
        <v>33</v>
      </c>
      <c r="C31" s="8">
        <v>6.06</v>
      </c>
      <c r="D31" s="8">
        <v>6.9</v>
      </c>
      <c r="E31" s="8">
        <v>6.31</v>
      </c>
      <c r="F31" s="8">
        <v>7.2</v>
      </c>
      <c r="G31" s="8">
        <v>9.23</v>
      </c>
      <c r="H31" s="8">
        <v>5.95</v>
      </c>
      <c r="I31" s="8">
        <v>6.2</v>
      </c>
      <c r="J31" s="8">
        <v>4.96</v>
      </c>
      <c r="K31" s="8"/>
      <c r="L31" s="9">
        <v>0.18</v>
      </c>
      <c r="N31" s="1" t="s">
        <v>25</v>
      </c>
      <c r="O31" s="6">
        <v>0.61</v>
      </c>
      <c r="P31" s="6">
        <v>8.64</v>
      </c>
      <c r="Q31" s="6">
        <v>8</v>
      </c>
      <c r="R31" s="6">
        <v>7.73</v>
      </c>
      <c r="S31" s="6">
        <v>4.01</v>
      </c>
      <c r="T31" s="6">
        <v>9.77</v>
      </c>
      <c r="U31" s="6">
        <v>2.93</v>
      </c>
      <c r="V31" s="6">
        <v>7.11</v>
      </c>
      <c r="W31" s="6"/>
    </row>
    <row r="32" spans="2:23" ht="20.149999999999999" customHeight="1">
      <c r="B32" s="7" t="s">
        <v>14</v>
      </c>
      <c r="C32" s="8">
        <v>10.89</v>
      </c>
      <c r="D32" s="8">
        <v>7.56</v>
      </c>
      <c r="E32" s="8">
        <v>10.51</v>
      </c>
      <c r="F32" s="8">
        <v>10.23</v>
      </c>
      <c r="G32" s="8">
        <v>9.7100000000000009</v>
      </c>
      <c r="H32" s="8">
        <v>10.72</v>
      </c>
      <c r="I32" s="8">
        <v>8.8800000000000008</v>
      </c>
      <c r="J32" s="8">
        <v>7.26</v>
      </c>
      <c r="K32" s="8"/>
      <c r="L32" s="9">
        <v>0.14000000000000001</v>
      </c>
      <c r="N32" s="1" t="s">
        <v>31</v>
      </c>
      <c r="O32" s="6">
        <v>0.32</v>
      </c>
      <c r="P32" s="6">
        <v>6.96</v>
      </c>
      <c r="Q32" s="6">
        <v>9.1999999999999993</v>
      </c>
      <c r="R32" s="6">
        <v>12.16</v>
      </c>
      <c r="S32" s="6">
        <v>8.34</v>
      </c>
      <c r="T32" s="6">
        <v>10.09</v>
      </c>
      <c r="U32" s="6">
        <v>4.88</v>
      </c>
      <c r="V32" s="6">
        <v>7.23</v>
      </c>
      <c r="W32" s="6">
        <v>-2.58</v>
      </c>
    </row>
    <row r="33" spans="2:23" ht="20.149999999999999" customHeight="1">
      <c r="B33" s="7" t="s">
        <v>30</v>
      </c>
      <c r="C33" s="8">
        <v>6.41</v>
      </c>
      <c r="D33" s="8">
        <v>7.06</v>
      </c>
      <c r="E33" s="8">
        <v>7.5</v>
      </c>
      <c r="F33" s="8">
        <v>8.1</v>
      </c>
      <c r="G33" s="8">
        <v>7.04</v>
      </c>
      <c r="H33" s="8">
        <v>6.16</v>
      </c>
      <c r="I33" s="8">
        <v>6.55</v>
      </c>
      <c r="J33" s="8">
        <v>4.9000000000000004</v>
      </c>
      <c r="K33" s="8">
        <v>-6.18</v>
      </c>
      <c r="L33" s="9">
        <v>0.13</v>
      </c>
      <c r="N33" s="1" t="s">
        <v>11</v>
      </c>
      <c r="O33" s="6">
        <v>-15.38</v>
      </c>
      <c r="P33" s="6">
        <v>-11.94</v>
      </c>
      <c r="Q33" s="6">
        <v>27.08</v>
      </c>
      <c r="R33" s="6">
        <v>14.89</v>
      </c>
      <c r="S33" s="6">
        <v>11.19</v>
      </c>
      <c r="T33" s="6">
        <v>2.74</v>
      </c>
      <c r="U33" s="6">
        <v>9.0299999999999994</v>
      </c>
      <c r="V33" s="6">
        <v>-7.5</v>
      </c>
      <c r="W33" s="6"/>
    </row>
    <row r="34" spans="2:23" ht="20.149999999999999" customHeight="1">
      <c r="B34" s="7" t="s">
        <v>43</v>
      </c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2:23" ht="20.149999999999999" customHeight="1">
      <c r="B35" s="7" t="s">
        <v>44</v>
      </c>
      <c r="C35" s="12"/>
      <c r="D35" s="12"/>
      <c r="E35" s="12"/>
      <c r="F35" s="12"/>
      <c r="G35" s="12"/>
      <c r="H35" s="12"/>
      <c r="I35" s="12"/>
      <c r="J35" s="12"/>
      <c r="K35" s="12"/>
      <c r="L35" s="13"/>
    </row>
    <row r="36" spans="2:23" ht="20.149999999999999" customHeight="1">
      <c r="B36" s="7" t="s">
        <v>45</v>
      </c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7" spans="2:23" ht="20.149999999999999" customHeight="1" thickBot="1">
      <c r="B37" s="14" t="s">
        <v>46</v>
      </c>
      <c r="C37" s="15"/>
      <c r="D37" s="15"/>
      <c r="E37" s="15"/>
      <c r="F37" s="15"/>
      <c r="G37" s="15"/>
      <c r="H37" s="15"/>
      <c r="I37" s="15"/>
      <c r="J37" s="15"/>
      <c r="K37" s="15"/>
      <c r="L37" s="16"/>
    </row>
    <row r="38" spans="2:23" ht="12" thickBot="1"/>
    <row r="39" spans="2:23">
      <c r="B39" s="17" t="s">
        <v>10</v>
      </c>
      <c r="C39" s="18">
        <f>_xlfn.STDEV.P(C2:C$37)/AVERAGE(C2:C$37)</f>
        <v>0.94136621025166167</v>
      </c>
      <c r="D39" s="18">
        <f>_xlfn.STDEV.P(D2:D$37)/AVERAGE(D2:D$37)</f>
        <v>0.66001509687674942</v>
      </c>
      <c r="E39" s="18">
        <f>_xlfn.STDEV.P(E2:E$37)/AVERAGE(E2:E$37)</f>
        <v>0.88864822268377719</v>
      </c>
      <c r="F39" s="18">
        <f>_xlfn.STDEV.P(F2:F$37)/AVERAGE(F2:F$37)</f>
        <v>0.61099958720515635</v>
      </c>
      <c r="G39" s="18">
        <f>_xlfn.STDEV.P(G2:G$37)/AVERAGE(G2:G$37)</f>
        <v>0.31337411508174473</v>
      </c>
      <c r="H39" s="18">
        <f>_xlfn.STDEV.P(H2:H$37)/AVERAGE(H2:H$37)</f>
        <v>0.35594593814611286</v>
      </c>
      <c r="I39" s="18">
        <f>_xlfn.STDEV.P(I2:I$37)/AVERAGE(I2:I$37)</f>
        <v>0.38441939055341867</v>
      </c>
      <c r="J39" s="18">
        <f>_xlfn.STDEV.P(J2:J$37)/AVERAGE(J2:J$37)</f>
        <v>0.57441740096390381</v>
      </c>
      <c r="K39" s="19">
        <f>-_xlfn.STDEV.P(K2:K$37)/AVERAGE(K2:K$37)</f>
        <v>1.2974943524549687</v>
      </c>
      <c r="L39" s="20"/>
      <c r="N39" s="21" t="s">
        <v>10</v>
      </c>
      <c r="O39" s="22">
        <v>0.94</v>
      </c>
      <c r="P39" s="22">
        <v>0.66</v>
      </c>
      <c r="Q39" s="22">
        <v>0.89</v>
      </c>
      <c r="R39" s="22">
        <v>0.61</v>
      </c>
      <c r="S39" s="22">
        <v>0.31</v>
      </c>
      <c r="T39" s="22">
        <v>0.36</v>
      </c>
      <c r="U39" s="22">
        <v>0.38</v>
      </c>
      <c r="V39" s="22">
        <v>0.56999999999999995</v>
      </c>
      <c r="W39" s="23">
        <v>-1.3</v>
      </c>
    </row>
    <row r="40" spans="2:23" ht="12" thickBot="1">
      <c r="B40" s="24" t="s">
        <v>47</v>
      </c>
      <c r="C40" s="25">
        <v>5.46</v>
      </c>
      <c r="D40" s="25">
        <v>6.39</v>
      </c>
      <c r="E40" s="25">
        <v>7.41</v>
      </c>
      <c r="F40" s="25">
        <v>8</v>
      </c>
      <c r="G40" s="25">
        <v>8.26</v>
      </c>
      <c r="H40" s="25">
        <v>6.8</v>
      </c>
      <c r="I40" s="25">
        <v>6.53</v>
      </c>
      <c r="J40" s="25">
        <v>4.04</v>
      </c>
      <c r="K40" s="26">
        <v>-7.25</v>
      </c>
      <c r="L40" s="27"/>
      <c r="N40" s="24" t="s">
        <v>47</v>
      </c>
      <c r="O40" s="25">
        <v>5.46</v>
      </c>
      <c r="P40" s="25">
        <v>6.39</v>
      </c>
      <c r="Q40" s="25">
        <v>7.41</v>
      </c>
      <c r="R40" s="25">
        <v>8</v>
      </c>
      <c r="S40" s="25">
        <v>8.26</v>
      </c>
      <c r="T40" s="25">
        <v>6.8</v>
      </c>
      <c r="U40" s="25">
        <v>6.53</v>
      </c>
      <c r="V40" s="25">
        <v>4.04</v>
      </c>
      <c r="W40" s="26">
        <v>-7.25</v>
      </c>
    </row>
    <row r="42" spans="2:23">
      <c r="B42" s="1" t="s">
        <v>48</v>
      </c>
    </row>
    <row r="43" spans="2:23">
      <c r="B43" s="31" t="s">
        <v>49</v>
      </c>
    </row>
    <row r="44" spans="2:23" ht="12" thickBot="1"/>
    <row r="45" spans="2:23" ht="12">
      <c r="C45" s="28" t="s">
        <v>50</v>
      </c>
      <c r="D45" s="29" t="s">
        <v>1</v>
      </c>
      <c r="E45" s="29" t="s">
        <v>2</v>
      </c>
      <c r="F45" s="29" t="s">
        <v>3</v>
      </c>
      <c r="G45" s="29" t="s">
        <v>4</v>
      </c>
      <c r="H45" s="29" t="s">
        <v>5</v>
      </c>
      <c r="I45" s="29" t="s">
        <v>6</v>
      </c>
      <c r="J45" s="29" t="s">
        <v>7</v>
      </c>
      <c r="K45" s="30" t="s">
        <v>8</v>
      </c>
    </row>
    <row r="46" spans="2:23" ht="17.5" customHeight="1">
      <c r="C46" s="7" t="s">
        <v>1</v>
      </c>
      <c r="D46" s="12">
        <v>1</v>
      </c>
      <c r="E46" s="12"/>
      <c r="F46" s="12"/>
      <c r="G46" s="12"/>
      <c r="H46" s="12"/>
      <c r="I46" s="12"/>
      <c r="J46" s="12"/>
      <c r="K46" s="13"/>
    </row>
    <row r="47" spans="2:23" ht="17.5" customHeight="1">
      <c r="C47" s="7" t="s">
        <v>2</v>
      </c>
      <c r="D47" s="12">
        <v>0.66</v>
      </c>
      <c r="E47" s="12">
        <v>1</v>
      </c>
      <c r="F47" s="12"/>
      <c r="G47" s="12"/>
      <c r="H47" s="12"/>
      <c r="I47" s="12"/>
      <c r="J47" s="12"/>
      <c r="K47" s="13"/>
    </row>
    <row r="48" spans="2:23" ht="17.5" customHeight="1">
      <c r="C48" s="7" t="s">
        <v>3</v>
      </c>
      <c r="D48" s="12">
        <v>-0.3</v>
      </c>
      <c r="E48" s="12">
        <v>-0.16</v>
      </c>
      <c r="F48" s="12">
        <v>1</v>
      </c>
      <c r="G48" s="12"/>
      <c r="H48" s="12"/>
      <c r="I48" s="12"/>
      <c r="J48" s="12"/>
      <c r="K48" s="13"/>
    </row>
    <row r="49" spans="3:11" ht="17.5" customHeight="1">
      <c r="C49" s="7" t="s">
        <v>4</v>
      </c>
      <c r="D49" s="12">
        <v>-0.23</v>
      </c>
      <c r="E49" s="12">
        <v>-0.08</v>
      </c>
      <c r="F49" s="12">
        <v>0.13</v>
      </c>
      <c r="G49" s="12">
        <v>1</v>
      </c>
      <c r="H49" s="12"/>
      <c r="I49" s="12"/>
      <c r="J49" s="12"/>
      <c r="K49" s="13"/>
    </row>
    <row r="50" spans="3:11" ht="17.5" customHeight="1">
      <c r="C50" s="7" t="s">
        <v>5</v>
      </c>
      <c r="D50" s="12">
        <v>0.22</v>
      </c>
      <c r="E50" s="12">
        <v>0.15</v>
      </c>
      <c r="F50" s="12">
        <v>0.22</v>
      </c>
      <c r="G50" s="12">
        <v>0.15</v>
      </c>
      <c r="H50" s="12">
        <v>1</v>
      </c>
      <c r="I50" s="12"/>
      <c r="J50" s="12"/>
      <c r="K50" s="13"/>
    </row>
    <row r="51" spans="3:11" ht="17.5" customHeight="1">
      <c r="C51" s="7" t="s">
        <v>6</v>
      </c>
      <c r="D51" s="12">
        <v>0.22</v>
      </c>
      <c r="E51" s="12">
        <v>0.36</v>
      </c>
      <c r="F51" s="12">
        <v>0.08</v>
      </c>
      <c r="G51" s="12">
        <v>0.25</v>
      </c>
      <c r="H51" s="12">
        <v>0.24</v>
      </c>
      <c r="I51" s="12">
        <v>1</v>
      </c>
      <c r="J51" s="12"/>
      <c r="K51" s="13"/>
    </row>
    <row r="52" spans="3:11" ht="17.5" customHeight="1">
      <c r="C52" s="7" t="s">
        <v>7</v>
      </c>
      <c r="D52" s="12">
        <v>0.01</v>
      </c>
      <c r="E52" s="12">
        <v>0.11</v>
      </c>
      <c r="F52" s="12">
        <v>0.13</v>
      </c>
      <c r="G52" s="12">
        <v>-7.0000000000000007E-2</v>
      </c>
      <c r="H52" s="12">
        <v>0.41</v>
      </c>
      <c r="I52" s="12">
        <v>0.27</v>
      </c>
      <c r="J52" s="12">
        <v>1</v>
      </c>
      <c r="K52" s="13"/>
    </row>
    <row r="53" spans="3:11" ht="17.5" customHeight="1" thickBot="1">
      <c r="C53" s="14" t="s">
        <v>8</v>
      </c>
      <c r="D53" s="15">
        <v>0.71</v>
      </c>
      <c r="E53" s="15">
        <v>0.71</v>
      </c>
      <c r="F53" s="15">
        <v>0.01</v>
      </c>
      <c r="G53" s="15">
        <v>-0.13</v>
      </c>
      <c r="H53" s="15">
        <v>0.14000000000000001</v>
      </c>
      <c r="I53" s="15">
        <v>0.3</v>
      </c>
      <c r="J53" s="15">
        <v>-0.08</v>
      </c>
      <c r="K53" s="16">
        <v>1</v>
      </c>
    </row>
    <row r="54" spans="3:11" ht="17.5" customHeight="1"/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45B4-00E3-48A1-92AD-887F077ED5AB}">
  <sheetPr filterMode="1"/>
  <dimension ref="B3:AS27"/>
  <sheetViews>
    <sheetView showGridLines="0" workbookViewId="0"/>
  </sheetViews>
  <sheetFormatPr defaultRowHeight="14.5"/>
  <cols>
    <col min="2" max="2" width="30" customWidth="1"/>
    <col min="13" max="13" width="17.1796875" bestFit="1" customWidth="1"/>
    <col min="25" max="25" width="17.1796875" bestFit="1" customWidth="1"/>
    <col min="36" max="36" width="17.1796875" bestFit="1" customWidth="1"/>
  </cols>
  <sheetData>
    <row r="3" spans="2:45">
      <c r="B3" s="100" t="s">
        <v>51</v>
      </c>
      <c r="C3" s="113"/>
      <c r="D3" s="113"/>
      <c r="E3" s="113"/>
      <c r="F3" s="113"/>
      <c r="G3" s="113"/>
      <c r="H3" s="113"/>
      <c r="I3" s="113"/>
      <c r="J3" s="113"/>
      <c r="K3" s="114"/>
      <c r="M3" s="134" t="s">
        <v>52</v>
      </c>
      <c r="N3" s="135"/>
      <c r="O3" s="135"/>
      <c r="P3" s="135"/>
      <c r="Q3" s="135"/>
      <c r="R3" s="135"/>
      <c r="S3" s="135"/>
      <c r="T3" s="135"/>
      <c r="U3" s="135"/>
      <c r="V3" s="136"/>
      <c r="Y3" s="131" t="s">
        <v>53</v>
      </c>
      <c r="Z3" s="132"/>
      <c r="AA3" s="132"/>
      <c r="AB3" s="132"/>
      <c r="AC3" s="132"/>
      <c r="AD3" s="132"/>
      <c r="AE3" s="132"/>
      <c r="AF3" s="132"/>
      <c r="AG3" s="132"/>
      <c r="AH3" s="133"/>
      <c r="AJ3" s="131" t="s">
        <v>54</v>
      </c>
      <c r="AK3" s="132"/>
      <c r="AL3" s="132"/>
      <c r="AM3" s="132"/>
      <c r="AN3" s="132"/>
      <c r="AO3" s="132"/>
      <c r="AP3" s="132"/>
      <c r="AQ3" s="132"/>
      <c r="AR3" s="132"/>
      <c r="AS3" s="133"/>
    </row>
    <row r="4" spans="2:45">
      <c r="B4" s="112" t="s">
        <v>55</v>
      </c>
      <c r="C4" s="108" t="s">
        <v>56</v>
      </c>
      <c r="D4" s="106" t="s">
        <v>57</v>
      </c>
      <c r="E4" s="106" t="s">
        <v>58</v>
      </c>
      <c r="F4" s="106" t="s">
        <v>57</v>
      </c>
      <c r="G4" s="106" t="s">
        <v>59</v>
      </c>
      <c r="H4" s="106" t="s">
        <v>57</v>
      </c>
      <c r="I4" s="106" t="s">
        <v>60</v>
      </c>
      <c r="J4" s="106" t="s">
        <v>57</v>
      </c>
      <c r="K4" s="109" t="s">
        <v>61</v>
      </c>
      <c r="M4" s="107" t="s">
        <v>55</v>
      </c>
      <c r="N4" s="108" t="s">
        <v>56</v>
      </c>
      <c r="O4" s="48" t="s">
        <v>57</v>
      </c>
      <c r="P4" s="106" t="s">
        <v>58</v>
      </c>
      <c r="Q4" s="48" t="s">
        <v>57</v>
      </c>
      <c r="R4" s="106" t="s">
        <v>59</v>
      </c>
      <c r="S4" s="48" t="s">
        <v>57</v>
      </c>
      <c r="T4" s="106" t="s">
        <v>60</v>
      </c>
      <c r="U4" s="48" t="s">
        <v>57</v>
      </c>
      <c r="V4" s="109" t="s">
        <v>61</v>
      </c>
      <c r="Y4" s="112" t="s">
        <v>55</v>
      </c>
      <c r="Z4" s="108" t="s">
        <v>62</v>
      </c>
      <c r="AA4" s="106" t="s">
        <v>57</v>
      </c>
      <c r="AB4" s="106" t="s">
        <v>63</v>
      </c>
      <c r="AC4" s="106" t="s">
        <v>57</v>
      </c>
      <c r="AD4" s="106" t="s">
        <v>64</v>
      </c>
      <c r="AE4" s="106" t="s">
        <v>57</v>
      </c>
      <c r="AF4" s="106" t="s">
        <v>65</v>
      </c>
      <c r="AG4" s="106" t="s">
        <v>57</v>
      </c>
      <c r="AH4" s="109" t="s">
        <v>66</v>
      </c>
      <c r="AJ4" s="112" t="s">
        <v>55</v>
      </c>
      <c r="AK4" s="108" t="s">
        <v>56</v>
      </c>
      <c r="AL4" s="106" t="s">
        <v>57</v>
      </c>
      <c r="AM4" s="106" t="s">
        <v>58</v>
      </c>
      <c r="AN4" s="106" t="s">
        <v>57</v>
      </c>
      <c r="AO4" s="106" t="s">
        <v>59</v>
      </c>
      <c r="AP4" s="106" t="s">
        <v>57</v>
      </c>
      <c r="AQ4" s="106" t="s">
        <v>60</v>
      </c>
      <c r="AR4" s="106" t="s">
        <v>57</v>
      </c>
      <c r="AS4" s="109" t="s">
        <v>61</v>
      </c>
    </row>
    <row r="5" spans="2:45" hidden="1">
      <c r="B5" s="76" t="s">
        <v>31</v>
      </c>
      <c r="C5" s="78">
        <v>979</v>
      </c>
      <c r="D5" s="78"/>
      <c r="E5" s="93">
        <v>1003</v>
      </c>
      <c r="F5" s="93"/>
      <c r="G5" s="78"/>
      <c r="H5" s="78"/>
      <c r="I5" s="50">
        <v>914</v>
      </c>
      <c r="J5" s="101"/>
      <c r="K5" s="74">
        <v>934</v>
      </c>
      <c r="M5" s="50" t="s">
        <v>31</v>
      </c>
      <c r="N5" s="78">
        <v>38.5</v>
      </c>
      <c r="O5" s="78"/>
      <c r="P5" s="78">
        <v>46</v>
      </c>
      <c r="Q5" s="78"/>
      <c r="R5" s="78">
        <v>50</v>
      </c>
      <c r="S5" s="78"/>
      <c r="T5" s="50">
        <v>62.9</v>
      </c>
      <c r="U5" s="101"/>
      <c r="V5" s="74">
        <v>68.599999999999994</v>
      </c>
      <c r="Y5" s="76" t="s">
        <v>31</v>
      </c>
      <c r="Z5" s="78">
        <v>68.599999999999994</v>
      </c>
      <c r="AA5" s="78"/>
      <c r="AB5" s="50">
        <v>64.3</v>
      </c>
      <c r="AC5" s="50"/>
      <c r="AD5" s="78"/>
      <c r="AE5" s="78"/>
      <c r="AF5" s="50">
        <v>33</v>
      </c>
      <c r="AG5" s="101"/>
      <c r="AH5" s="74">
        <v>29.3</v>
      </c>
      <c r="AJ5" s="76" t="s">
        <v>31</v>
      </c>
      <c r="AK5" s="78">
        <v>91.2</v>
      </c>
      <c r="AL5" s="78"/>
      <c r="AM5" s="50">
        <v>85.5</v>
      </c>
      <c r="AN5" s="50"/>
      <c r="AO5" s="78"/>
      <c r="AP5" s="78"/>
      <c r="AQ5" s="50">
        <v>40.799999999999997</v>
      </c>
      <c r="AR5" s="101"/>
      <c r="AS5" s="74">
        <v>35.200000000000003</v>
      </c>
    </row>
    <row r="6" spans="2:45" hidden="1">
      <c r="B6" s="50" t="s">
        <v>18</v>
      </c>
      <c r="C6" s="78">
        <v>973</v>
      </c>
      <c r="D6" s="78"/>
      <c r="E6" s="50">
        <v>921</v>
      </c>
      <c r="F6" s="50"/>
      <c r="G6" s="92">
        <v>1071</v>
      </c>
      <c r="H6" s="92"/>
      <c r="I6" s="50">
        <v>926</v>
      </c>
      <c r="J6" s="101"/>
      <c r="K6" s="74"/>
      <c r="M6" s="50" t="s">
        <v>18</v>
      </c>
      <c r="N6" s="78">
        <v>42.1</v>
      </c>
      <c r="O6" s="78"/>
      <c r="P6" s="78">
        <v>57</v>
      </c>
      <c r="Q6" s="78"/>
      <c r="R6" s="78">
        <v>52.7</v>
      </c>
      <c r="S6" s="78"/>
      <c r="T6" s="50">
        <v>65.099999999999994</v>
      </c>
      <c r="U6" s="101"/>
      <c r="V6" s="74"/>
      <c r="Y6" s="50" t="s">
        <v>18</v>
      </c>
      <c r="Z6" s="78">
        <v>43.9</v>
      </c>
      <c r="AA6" s="78"/>
      <c r="AB6" s="50">
        <v>27.6</v>
      </c>
      <c r="AC6" s="50"/>
      <c r="AD6" s="78">
        <v>42</v>
      </c>
      <c r="AE6" s="78"/>
      <c r="AF6" s="50">
        <v>23.5</v>
      </c>
      <c r="AG6" s="101"/>
      <c r="AH6" s="74"/>
      <c r="AJ6" s="50" t="s">
        <v>18</v>
      </c>
      <c r="AK6" s="78">
        <v>72</v>
      </c>
      <c r="AL6" s="78"/>
      <c r="AM6" s="50">
        <v>98.1</v>
      </c>
      <c r="AN6" s="50"/>
      <c r="AO6" s="78">
        <v>88</v>
      </c>
      <c r="AP6" s="78"/>
      <c r="AQ6" s="50">
        <v>33</v>
      </c>
      <c r="AR6" s="101"/>
      <c r="AS6" s="74"/>
    </row>
    <row r="7" spans="2:45" hidden="1">
      <c r="B7" s="50" t="s">
        <v>20</v>
      </c>
      <c r="C7" s="78">
        <v>947</v>
      </c>
      <c r="D7" s="78"/>
      <c r="E7" s="50">
        <v>888</v>
      </c>
      <c r="F7" s="50"/>
      <c r="G7" s="92">
        <v>1033</v>
      </c>
      <c r="H7" s="92"/>
      <c r="I7" s="50">
        <v>929</v>
      </c>
      <c r="J7" s="101"/>
      <c r="K7" s="74">
        <v>964</v>
      </c>
      <c r="M7" s="50" t="s">
        <v>20</v>
      </c>
      <c r="N7" s="78">
        <v>50.7</v>
      </c>
      <c r="O7" s="78"/>
      <c r="P7" s="78">
        <v>59.1</v>
      </c>
      <c r="Q7" s="78"/>
      <c r="R7" s="78">
        <v>63</v>
      </c>
      <c r="S7" s="78"/>
      <c r="T7" s="50">
        <v>71.8</v>
      </c>
      <c r="U7" s="101"/>
      <c r="V7" s="74">
        <v>77.2</v>
      </c>
      <c r="Y7" s="50" t="s">
        <v>20</v>
      </c>
      <c r="Z7" s="78">
        <v>44.4</v>
      </c>
      <c r="AA7" s="78"/>
      <c r="AB7" s="50">
        <v>40.700000000000003</v>
      </c>
      <c r="AC7" s="50"/>
      <c r="AD7" s="78">
        <v>38.6</v>
      </c>
      <c r="AE7" s="78"/>
      <c r="AF7" s="50">
        <v>30.8</v>
      </c>
      <c r="AG7" s="101"/>
      <c r="AH7" s="74">
        <v>31.8</v>
      </c>
      <c r="AJ7" s="50" t="s">
        <v>20</v>
      </c>
      <c r="AK7" s="78">
        <v>142.19999999999999</v>
      </c>
      <c r="AL7" s="78"/>
      <c r="AM7" s="50">
        <v>89.5</v>
      </c>
      <c r="AN7" s="50"/>
      <c r="AO7" s="78">
        <v>85</v>
      </c>
      <c r="AP7" s="78"/>
      <c r="AQ7" s="50">
        <v>56.5</v>
      </c>
      <c r="AR7" s="101"/>
      <c r="AS7" s="74">
        <v>39.1</v>
      </c>
    </row>
    <row r="8" spans="2:45" hidden="1">
      <c r="B8" s="50" t="s">
        <v>40</v>
      </c>
      <c r="C8" s="78">
        <v>956</v>
      </c>
      <c r="D8" s="78"/>
      <c r="E8" s="50">
        <v>953</v>
      </c>
      <c r="F8" s="50"/>
      <c r="G8" s="78">
        <v>893</v>
      </c>
      <c r="H8" s="78"/>
      <c r="I8" s="50">
        <v>934</v>
      </c>
      <c r="J8" s="101"/>
      <c r="K8" s="74">
        <v>908</v>
      </c>
      <c r="M8" s="50" t="s">
        <v>40</v>
      </c>
      <c r="N8" s="78">
        <v>28.6</v>
      </c>
      <c r="O8" s="78"/>
      <c r="P8" s="92">
        <v>34.799999999999997</v>
      </c>
      <c r="Q8" s="92"/>
      <c r="R8" s="92">
        <v>37</v>
      </c>
      <c r="S8" s="92"/>
      <c r="T8" s="93">
        <v>49.6</v>
      </c>
      <c r="U8" s="102"/>
      <c r="V8" s="95">
        <v>57.8</v>
      </c>
      <c r="Y8" s="50" t="s">
        <v>40</v>
      </c>
      <c r="Z8" s="78">
        <v>69.099999999999994</v>
      </c>
      <c r="AA8" s="78"/>
      <c r="AB8" s="50">
        <v>71</v>
      </c>
      <c r="AC8" s="50"/>
      <c r="AD8" s="92">
        <v>69</v>
      </c>
      <c r="AE8" s="92"/>
      <c r="AF8" s="93">
        <v>42.5</v>
      </c>
      <c r="AG8" s="102"/>
      <c r="AH8" s="74">
        <v>40.799999999999997</v>
      </c>
      <c r="AJ8" s="50" t="s">
        <v>40</v>
      </c>
      <c r="AK8" s="78">
        <v>127.5</v>
      </c>
      <c r="AL8" s="78"/>
      <c r="AM8" s="50">
        <v>105.1</v>
      </c>
      <c r="AN8" s="50"/>
      <c r="AO8" s="78">
        <v>85</v>
      </c>
      <c r="AP8" s="78"/>
      <c r="AQ8" s="50">
        <v>58.1</v>
      </c>
      <c r="AR8" s="101"/>
      <c r="AS8" s="74">
        <v>53.4</v>
      </c>
    </row>
    <row r="9" spans="2:45" hidden="1">
      <c r="B9" s="50" t="s">
        <v>67</v>
      </c>
      <c r="C9" s="78"/>
      <c r="D9" s="78"/>
      <c r="E9" s="50"/>
      <c r="F9" s="50"/>
      <c r="G9" s="92">
        <v>1015</v>
      </c>
      <c r="H9" s="92"/>
      <c r="I9" s="93">
        <v>1019</v>
      </c>
      <c r="J9" s="102"/>
      <c r="K9" s="74"/>
      <c r="M9" s="50" t="s">
        <v>67</v>
      </c>
      <c r="N9" s="78"/>
      <c r="O9" s="78"/>
      <c r="P9" s="78"/>
      <c r="Q9" s="78"/>
      <c r="R9" s="78">
        <v>44.9</v>
      </c>
      <c r="S9" s="78"/>
      <c r="T9" s="50">
        <v>66.3</v>
      </c>
      <c r="U9" s="101"/>
      <c r="V9" s="74"/>
      <c r="Y9" s="50" t="s">
        <v>67</v>
      </c>
      <c r="Z9" s="78"/>
      <c r="AA9" s="78"/>
      <c r="AB9" s="50"/>
      <c r="AC9" s="50"/>
      <c r="AD9" s="78">
        <v>55</v>
      </c>
      <c r="AE9" s="78"/>
      <c r="AF9" s="50">
        <v>21.3</v>
      </c>
      <c r="AG9" s="101"/>
      <c r="AH9" s="74"/>
      <c r="AJ9" s="50" t="s">
        <v>67</v>
      </c>
      <c r="AK9" s="78"/>
      <c r="AL9" s="78"/>
      <c r="AM9" s="50"/>
      <c r="AN9" s="50"/>
      <c r="AO9" s="78">
        <v>90</v>
      </c>
      <c r="AP9" s="78"/>
      <c r="AQ9" s="50">
        <v>64</v>
      </c>
      <c r="AR9" s="101"/>
      <c r="AS9" s="74"/>
    </row>
    <row r="10" spans="2:45">
      <c r="B10" s="50" t="s">
        <v>14</v>
      </c>
      <c r="C10" s="78">
        <v>944</v>
      </c>
      <c r="D10" s="78">
        <v>3</v>
      </c>
      <c r="E10" s="50">
        <v>951</v>
      </c>
      <c r="F10" s="50">
        <v>1</v>
      </c>
      <c r="G10" s="78">
        <v>906</v>
      </c>
      <c r="H10" s="78">
        <v>1</v>
      </c>
      <c r="I10" s="50">
        <v>906</v>
      </c>
      <c r="J10" s="101">
        <v>3</v>
      </c>
      <c r="K10" s="74">
        <v>955</v>
      </c>
      <c r="M10" s="50" t="s">
        <v>14</v>
      </c>
      <c r="N10" s="97">
        <v>51.3</v>
      </c>
      <c r="O10" s="78">
        <v>4</v>
      </c>
      <c r="P10" s="97">
        <v>53.6</v>
      </c>
      <c r="Q10" s="78">
        <v>5</v>
      </c>
      <c r="R10" s="97">
        <v>63.8</v>
      </c>
      <c r="S10" s="78">
        <v>4</v>
      </c>
      <c r="T10" s="98">
        <v>72.900000000000006</v>
      </c>
      <c r="U10" s="111">
        <v>5</v>
      </c>
      <c r="V10" s="74">
        <v>76.5</v>
      </c>
      <c r="Y10" s="50" t="s">
        <v>14</v>
      </c>
      <c r="Z10" s="97">
        <v>64.2</v>
      </c>
      <c r="AA10" s="78">
        <v>5</v>
      </c>
      <c r="AB10" s="98">
        <v>40.700000000000003</v>
      </c>
      <c r="AC10" s="110">
        <v>3</v>
      </c>
      <c r="AD10" s="97">
        <v>38.700000000000003</v>
      </c>
      <c r="AE10" s="78">
        <v>3</v>
      </c>
      <c r="AF10" s="98">
        <v>24.9</v>
      </c>
      <c r="AG10" s="111">
        <v>4</v>
      </c>
      <c r="AH10" s="74">
        <v>21.8</v>
      </c>
      <c r="AJ10" s="50" t="s">
        <v>14</v>
      </c>
      <c r="AK10" s="97">
        <v>104</v>
      </c>
      <c r="AL10" s="78">
        <v>5</v>
      </c>
      <c r="AM10" s="98">
        <v>85.1</v>
      </c>
      <c r="AN10" s="110">
        <v>5</v>
      </c>
      <c r="AO10" s="97">
        <v>61</v>
      </c>
      <c r="AP10" s="78">
        <v>5</v>
      </c>
      <c r="AQ10" s="98">
        <v>43.5</v>
      </c>
      <c r="AR10" s="111">
        <v>5</v>
      </c>
      <c r="AS10" s="74">
        <v>37.6</v>
      </c>
    </row>
    <row r="11" spans="2:45">
      <c r="B11" s="50" t="s">
        <v>21</v>
      </c>
      <c r="C11" s="78">
        <v>888</v>
      </c>
      <c r="D11" s="78">
        <v>5</v>
      </c>
      <c r="E11" s="50">
        <v>852</v>
      </c>
      <c r="F11" s="50">
        <v>4</v>
      </c>
      <c r="G11" s="78">
        <v>762</v>
      </c>
      <c r="H11" s="78">
        <v>4</v>
      </c>
      <c r="I11" s="50">
        <v>836</v>
      </c>
      <c r="J11" s="101">
        <v>5</v>
      </c>
      <c r="K11" s="74"/>
      <c r="M11" s="50" t="s">
        <v>21</v>
      </c>
      <c r="N11" s="97">
        <v>45.9</v>
      </c>
      <c r="O11" s="78">
        <v>5</v>
      </c>
      <c r="P11" s="97">
        <v>57.3</v>
      </c>
      <c r="Q11" s="78">
        <v>4</v>
      </c>
      <c r="R11" s="97">
        <v>60.4</v>
      </c>
      <c r="S11" s="78">
        <v>5</v>
      </c>
      <c r="T11" s="98">
        <v>75.400000000000006</v>
      </c>
      <c r="U11" s="111">
        <v>4</v>
      </c>
      <c r="V11" s="74"/>
      <c r="Y11" s="50" t="s">
        <v>21</v>
      </c>
      <c r="Z11" s="97">
        <v>57.3</v>
      </c>
      <c r="AA11" s="78">
        <v>3</v>
      </c>
      <c r="AB11" s="98">
        <v>41.5</v>
      </c>
      <c r="AC11" s="110">
        <v>4</v>
      </c>
      <c r="AD11" s="97">
        <v>41.2</v>
      </c>
      <c r="AE11" s="78">
        <v>5</v>
      </c>
      <c r="AF11" s="98">
        <v>19.399999999999999</v>
      </c>
      <c r="AG11" s="111">
        <v>3</v>
      </c>
      <c r="AH11" s="74"/>
      <c r="AJ11" s="50" t="s">
        <v>21</v>
      </c>
      <c r="AK11" s="97">
        <v>98.7</v>
      </c>
      <c r="AL11" s="78">
        <v>4</v>
      </c>
      <c r="AM11" s="98">
        <v>76.8</v>
      </c>
      <c r="AN11" s="110">
        <v>4</v>
      </c>
      <c r="AO11" s="97">
        <v>52</v>
      </c>
      <c r="AP11" s="78">
        <v>4</v>
      </c>
      <c r="AQ11" s="98">
        <v>41</v>
      </c>
      <c r="AR11" s="111">
        <v>4</v>
      </c>
      <c r="AS11" s="74"/>
    </row>
    <row r="12" spans="2:45" hidden="1">
      <c r="B12" s="50" t="s">
        <v>30</v>
      </c>
      <c r="C12" s="92">
        <v>1070</v>
      </c>
      <c r="D12" s="92"/>
      <c r="E12" s="50">
        <v>899</v>
      </c>
      <c r="F12" s="50"/>
      <c r="G12" s="78">
        <v>913</v>
      </c>
      <c r="H12" s="78"/>
      <c r="I12" s="50">
        <v>937</v>
      </c>
      <c r="J12" s="101"/>
      <c r="K12" s="74">
        <v>875</v>
      </c>
      <c r="M12" s="50" t="s">
        <v>30</v>
      </c>
      <c r="N12" s="78">
        <v>57.4</v>
      </c>
      <c r="O12" s="78"/>
      <c r="P12" s="78">
        <v>68.7</v>
      </c>
      <c r="Q12" s="78"/>
      <c r="R12" s="78">
        <v>79.5</v>
      </c>
      <c r="S12" s="78"/>
      <c r="T12" s="50">
        <v>88.2</v>
      </c>
      <c r="U12" s="101"/>
      <c r="V12" s="74">
        <v>91.7</v>
      </c>
      <c r="Y12" s="50" t="s">
        <v>30</v>
      </c>
      <c r="Z12" s="78">
        <v>24.2</v>
      </c>
      <c r="AA12" s="78"/>
      <c r="AB12" s="50">
        <v>10.7</v>
      </c>
      <c r="AC12" s="50"/>
      <c r="AD12" s="92">
        <v>8.6</v>
      </c>
      <c r="AE12" s="92"/>
      <c r="AF12" s="50">
        <v>8.6</v>
      </c>
      <c r="AG12" s="101"/>
      <c r="AH12" s="95">
        <v>5.4</v>
      </c>
      <c r="AJ12" s="50" t="s">
        <v>30</v>
      </c>
      <c r="AK12" s="78">
        <v>69.099999999999994</v>
      </c>
      <c r="AL12" s="78"/>
      <c r="AM12" s="50">
        <v>42.4</v>
      </c>
      <c r="AN12" s="50"/>
      <c r="AO12" s="78">
        <v>42</v>
      </c>
      <c r="AP12" s="78"/>
      <c r="AQ12" s="50">
        <v>37.6</v>
      </c>
      <c r="AR12" s="101"/>
      <c r="AS12" s="74">
        <v>28.9</v>
      </c>
    </row>
    <row r="13" spans="2:45" hidden="1">
      <c r="B13" s="50" t="s">
        <v>45</v>
      </c>
      <c r="C13" s="78">
        <v>980</v>
      </c>
      <c r="D13" s="78"/>
      <c r="E13" s="50" t="s">
        <v>68</v>
      </c>
      <c r="F13" s="50"/>
      <c r="G13" s="78">
        <v>902</v>
      </c>
      <c r="H13" s="78"/>
      <c r="I13" s="50">
        <v>923</v>
      </c>
      <c r="J13" s="101"/>
      <c r="K13" s="74">
        <v>976</v>
      </c>
      <c r="M13" s="50" t="s">
        <v>45</v>
      </c>
      <c r="N13" s="78">
        <v>51.8</v>
      </c>
      <c r="O13" s="78"/>
      <c r="P13" s="78">
        <v>44.7</v>
      </c>
      <c r="Q13" s="78"/>
      <c r="R13" s="78">
        <v>53.9</v>
      </c>
      <c r="S13" s="78"/>
      <c r="T13" s="50">
        <v>69</v>
      </c>
      <c r="U13" s="101"/>
      <c r="V13" s="74">
        <v>77.3</v>
      </c>
      <c r="Y13" s="50" t="s">
        <v>45</v>
      </c>
      <c r="Z13" s="78">
        <v>20.5</v>
      </c>
      <c r="AA13" s="78"/>
      <c r="AB13" s="50">
        <v>22.1</v>
      </c>
      <c r="AC13" s="50"/>
      <c r="AD13" s="78">
        <v>14.4</v>
      </c>
      <c r="AE13" s="78"/>
      <c r="AF13" s="50">
        <v>8.6999999999999993</v>
      </c>
      <c r="AG13" s="101"/>
      <c r="AH13" s="95">
        <v>4.5</v>
      </c>
      <c r="AJ13" s="50" t="s">
        <v>45</v>
      </c>
      <c r="AK13" s="78">
        <v>59.1</v>
      </c>
      <c r="AL13" s="78"/>
      <c r="AM13" s="50">
        <v>80.099999999999994</v>
      </c>
      <c r="AN13" s="50"/>
      <c r="AO13" s="78">
        <v>51</v>
      </c>
      <c r="AP13" s="78"/>
      <c r="AQ13" s="50">
        <v>37.6</v>
      </c>
      <c r="AR13" s="101"/>
      <c r="AS13" s="74">
        <v>18.5</v>
      </c>
    </row>
    <row r="14" spans="2:45" hidden="1">
      <c r="B14" s="50" t="s">
        <v>15</v>
      </c>
      <c r="C14" s="78"/>
      <c r="D14" s="78"/>
      <c r="E14" s="50"/>
      <c r="F14" s="50"/>
      <c r="G14" s="78">
        <v>1009</v>
      </c>
      <c r="H14" s="78"/>
      <c r="I14" s="50">
        <v>919</v>
      </c>
      <c r="J14" s="101"/>
      <c r="K14" s="74"/>
      <c r="M14" s="50" t="s">
        <v>15</v>
      </c>
      <c r="N14" s="78"/>
      <c r="O14" s="78"/>
      <c r="P14" s="78"/>
      <c r="Q14" s="78"/>
      <c r="R14" s="78">
        <v>37.1</v>
      </c>
      <c r="S14" s="78"/>
      <c r="T14" s="50">
        <v>59</v>
      </c>
      <c r="U14" s="101"/>
      <c r="V14" s="74"/>
      <c r="Y14" s="50" t="s">
        <v>15</v>
      </c>
      <c r="Z14" s="78"/>
      <c r="AA14" s="78"/>
      <c r="AB14" s="50"/>
      <c r="AC14" s="50"/>
      <c r="AD14" s="78">
        <v>63.2</v>
      </c>
      <c r="AE14" s="78"/>
      <c r="AF14" s="50">
        <v>37.9</v>
      </c>
      <c r="AG14" s="101"/>
      <c r="AH14" s="74"/>
      <c r="AJ14" s="50" t="s">
        <v>15</v>
      </c>
      <c r="AK14" s="78"/>
      <c r="AL14" s="78"/>
      <c r="AM14" s="50"/>
      <c r="AN14" s="50"/>
      <c r="AO14" s="78">
        <v>93</v>
      </c>
      <c r="AP14" s="78"/>
      <c r="AQ14" s="50">
        <v>54</v>
      </c>
      <c r="AR14" s="101"/>
      <c r="AS14" s="74"/>
    </row>
    <row r="15" spans="2:45" hidden="1">
      <c r="B15" s="50" t="s">
        <v>32</v>
      </c>
      <c r="C15" s="78">
        <v>970</v>
      </c>
      <c r="D15" s="78"/>
      <c r="E15" s="50">
        <v>964</v>
      </c>
      <c r="F15" s="50"/>
      <c r="G15" s="78">
        <v>922</v>
      </c>
      <c r="H15" s="78"/>
      <c r="I15" s="50">
        <v>910</v>
      </c>
      <c r="J15" s="101"/>
      <c r="K15" s="74">
        <v>978</v>
      </c>
      <c r="M15" s="50" t="s">
        <v>32</v>
      </c>
      <c r="N15" s="78">
        <v>46.5</v>
      </c>
      <c r="O15" s="78"/>
      <c r="P15" s="78">
        <v>55.5</v>
      </c>
      <c r="Q15" s="78"/>
      <c r="R15" s="78">
        <v>59.7</v>
      </c>
      <c r="S15" s="78"/>
      <c r="T15" s="50">
        <v>71.7</v>
      </c>
      <c r="U15" s="101"/>
      <c r="V15" s="74">
        <v>76.7</v>
      </c>
      <c r="Y15" s="50" t="s">
        <v>32</v>
      </c>
      <c r="Z15" s="78">
        <v>51.2</v>
      </c>
      <c r="AA15" s="78"/>
      <c r="AB15" s="50">
        <v>46.3</v>
      </c>
      <c r="AC15" s="50"/>
      <c r="AD15" s="78">
        <v>41.8</v>
      </c>
      <c r="AE15" s="78"/>
      <c r="AF15" s="50">
        <v>21.4</v>
      </c>
      <c r="AG15" s="101"/>
      <c r="AH15" s="74">
        <v>21.3</v>
      </c>
      <c r="AJ15" s="50" t="s">
        <v>32</v>
      </c>
      <c r="AK15" s="78">
        <v>87.3</v>
      </c>
      <c r="AL15" s="78"/>
      <c r="AM15" s="50">
        <v>69.8</v>
      </c>
      <c r="AN15" s="50"/>
      <c r="AO15" s="78">
        <v>55</v>
      </c>
      <c r="AP15" s="78"/>
      <c r="AQ15" s="50">
        <v>31.5</v>
      </c>
      <c r="AR15" s="101"/>
      <c r="AS15" s="74">
        <v>29.5</v>
      </c>
    </row>
    <row r="16" spans="2:45" hidden="1">
      <c r="B16" s="50" t="s">
        <v>28</v>
      </c>
      <c r="C16" s="92">
        <v>1068</v>
      </c>
      <c r="D16" s="92"/>
      <c r="E16" s="93">
        <v>1021</v>
      </c>
      <c r="F16" s="93"/>
      <c r="G16" s="78">
        <v>925</v>
      </c>
      <c r="H16" s="78"/>
      <c r="I16" s="93">
        <v>1047</v>
      </c>
      <c r="J16" s="102"/>
      <c r="K16" s="74">
        <v>951</v>
      </c>
      <c r="M16" s="50" t="s">
        <v>28</v>
      </c>
      <c r="N16" s="78">
        <v>82.4</v>
      </c>
      <c r="O16" s="78"/>
      <c r="P16" s="78">
        <v>85.1</v>
      </c>
      <c r="Q16" s="78"/>
      <c r="R16" s="78">
        <v>93</v>
      </c>
      <c r="S16" s="78"/>
      <c r="T16" s="93">
        <v>97.9</v>
      </c>
      <c r="U16" s="102"/>
      <c r="V16" s="95">
        <v>98.3</v>
      </c>
      <c r="Y16" s="50" t="s">
        <v>28</v>
      </c>
      <c r="Z16" s="78">
        <v>19.3</v>
      </c>
      <c r="AA16" s="78"/>
      <c r="AB16" s="50">
        <v>17</v>
      </c>
      <c r="AC16" s="50"/>
      <c r="AD16" s="78">
        <v>15.4</v>
      </c>
      <c r="AE16" s="78"/>
      <c r="AF16" s="50">
        <v>7.6</v>
      </c>
      <c r="AG16" s="101"/>
      <c r="AH16" s="74">
        <v>6.3</v>
      </c>
      <c r="AJ16" s="50" t="s">
        <v>28</v>
      </c>
      <c r="AK16" s="78">
        <v>32</v>
      </c>
      <c r="AL16" s="78"/>
      <c r="AM16" s="50">
        <v>18.8</v>
      </c>
      <c r="AN16" s="50"/>
      <c r="AO16" s="78">
        <v>16</v>
      </c>
      <c r="AP16" s="78"/>
      <c r="AQ16" s="50">
        <v>7.1</v>
      </c>
      <c r="AR16" s="101"/>
      <c r="AS16" s="74">
        <v>5.2</v>
      </c>
    </row>
    <row r="17" spans="2:45" hidden="1">
      <c r="B17" s="50" t="s">
        <v>12</v>
      </c>
      <c r="C17" s="78">
        <v>906</v>
      </c>
      <c r="D17" s="78"/>
      <c r="E17" s="50">
        <v>936</v>
      </c>
      <c r="F17" s="50"/>
      <c r="G17" s="78">
        <v>960</v>
      </c>
      <c r="H17" s="78"/>
      <c r="I17" s="50">
        <v>927</v>
      </c>
      <c r="J17" s="101"/>
      <c r="K17" s="74"/>
      <c r="M17" s="50" t="s">
        <v>12</v>
      </c>
      <c r="N17" s="78">
        <v>34.299999999999997</v>
      </c>
      <c r="O17" s="78"/>
      <c r="P17" s="78">
        <v>44.5</v>
      </c>
      <c r="Q17" s="78"/>
      <c r="R17" s="78">
        <v>44.4</v>
      </c>
      <c r="S17" s="78"/>
      <c r="T17" s="50">
        <v>59.4</v>
      </c>
      <c r="U17" s="101"/>
      <c r="V17" s="74"/>
      <c r="Y17" s="50" t="s">
        <v>12</v>
      </c>
      <c r="Z17" s="92">
        <v>73.3</v>
      </c>
      <c r="AA17" s="92"/>
      <c r="AB17" s="93">
        <v>64.7</v>
      </c>
      <c r="AC17" s="93"/>
      <c r="AD17" s="78">
        <v>57.3</v>
      </c>
      <c r="AE17" s="78"/>
      <c r="AF17" s="50">
        <v>32.4</v>
      </c>
      <c r="AG17" s="101"/>
      <c r="AH17" s="74"/>
      <c r="AJ17" s="50" t="s">
        <v>12</v>
      </c>
      <c r="AK17" s="78">
        <v>130.30000000000001</v>
      </c>
      <c r="AL17" s="78"/>
      <c r="AM17" s="50">
        <v>137.6</v>
      </c>
      <c r="AN17" s="50"/>
      <c r="AO17" s="78">
        <v>94</v>
      </c>
      <c r="AP17" s="78"/>
      <c r="AQ17" s="50">
        <v>65</v>
      </c>
      <c r="AR17" s="101"/>
      <c r="AS17" s="74"/>
    </row>
    <row r="18" spans="2:45">
      <c r="B18" s="50" t="s">
        <v>33</v>
      </c>
      <c r="C18" s="78">
        <v>966</v>
      </c>
      <c r="D18" s="78">
        <v>2</v>
      </c>
      <c r="E18" s="50">
        <v>925</v>
      </c>
      <c r="F18" s="50">
        <v>3</v>
      </c>
      <c r="G18" s="78">
        <v>867</v>
      </c>
      <c r="H18" s="78">
        <v>3</v>
      </c>
      <c r="I18" s="50">
        <v>924</v>
      </c>
      <c r="J18" s="101">
        <v>2</v>
      </c>
      <c r="K18" s="74">
        <v>913</v>
      </c>
      <c r="M18" s="50" t="s">
        <v>33</v>
      </c>
      <c r="N18" s="97">
        <v>55.9</v>
      </c>
      <c r="O18" s="78">
        <v>2</v>
      </c>
      <c r="P18" s="97">
        <v>61.4</v>
      </c>
      <c r="Q18" s="78">
        <v>2</v>
      </c>
      <c r="R18" s="97">
        <v>70.3</v>
      </c>
      <c r="S18" s="78">
        <v>1</v>
      </c>
      <c r="T18" s="98">
        <v>80.3</v>
      </c>
      <c r="U18" s="111">
        <v>2</v>
      </c>
      <c r="V18" s="74">
        <v>84.6</v>
      </c>
      <c r="Y18" s="50" t="s">
        <v>33</v>
      </c>
      <c r="Z18" s="97">
        <v>59.2</v>
      </c>
      <c r="AA18" s="78">
        <v>4</v>
      </c>
      <c r="AB18" s="98">
        <v>47.7</v>
      </c>
      <c r="AC18" s="110">
        <v>5</v>
      </c>
      <c r="AD18" s="97">
        <v>39.4</v>
      </c>
      <c r="AE18" s="78">
        <v>4</v>
      </c>
      <c r="AF18" s="98">
        <v>26.3</v>
      </c>
      <c r="AG18" s="111">
        <v>5</v>
      </c>
      <c r="AH18" s="74">
        <v>21.9</v>
      </c>
      <c r="AJ18" s="50" t="s">
        <v>33</v>
      </c>
      <c r="AK18" s="97">
        <v>70.3</v>
      </c>
      <c r="AL18" s="78">
        <v>2</v>
      </c>
      <c r="AM18" s="98">
        <v>58.1</v>
      </c>
      <c r="AN18" s="110">
        <v>1</v>
      </c>
      <c r="AO18" s="97">
        <v>47</v>
      </c>
      <c r="AP18" s="78">
        <v>3</v>
      </c>
      <c r="AQ18" s="98">
        <v>28.7</v>
      </c>
      <c r="AR18" s="111">
        <v>2</v>
      </c>
      <c r="AS18" s="74">
        <v>28</v>
      </c>
    </row>
    <row r="19" spans="2:45" hidden="1">
      <c r="B19" s="50" t="s">
        <v>25</v>
      </c>
      <c r="C19" s="78">
        <v>987</v>
      </c>
      <c r="D19" s="78"/>
      <c r="E19" s="93">
        <v>1091</v>
      </c>
      <c r="F19" s="93"/>
      <c r="G19" s="92">
        <v>1014</v>
      </c>
      <c r="H19" s="92"/>
      <c r="I19" s="50">
        <v>962</v>
      </c>
      <c r="J19" s="101"/>
      <c r="K19" s="74">
        <v>967</v>
      </c>
      <c r="M19" s="50" t="s">
        <v>25</v>
      </c>
      <c r="N19" s="78">
        <v>63</v>
      </c>
      <c r="O19" s="78"/>
      <c r="P19" s="78">
        <v>58.7</v>
      </c>
      <c r="Q19" s="78"/>
      <c r="R19" s="78">
        <v>72.599999999999994</v>
      </c>
      <c r="S19" s="78"/>
      <c r="T19" s="50">
        <v>85</v>
      </c>
      <c r="U19" s="101"/>
      <c r="V19" s="74">
        <v>87.6</v>
      </c>
      <c r="Y19" s="50" t="s">
        <v>25</v>
      </c>
      <c r="Z19" s="78">
        <v>14.3</v>
      </c>
      <c r="AA19" s="78"/>
      <c r="AB19" s="93">
        <v>9.9</v>
      </c>
      <c r="AC19" s="93"/>
      <c r="AD19" s="78">
        <v>12.9</v>
      </c>
      <c r="AE19" s="78"/>
      <c r="AF19" s="50">
        <v>13.7</v>
      </c>
      <c r="AG19" s="101"/>
      <c r="AH19" s="74">
        <v>16.3</v>
      </c>
      <c r="AJ19" s="50" t="s">
        <v>25</v>
      </c>
      <c r="AK19" s="78"/>
      <c r="AL19" s="78"/>
      <c r="AM19" s="50">
        <v>56.1</v>
      </c>
      <c r="AN19" s="50"/>
      <c r="AO19" s="78">
        <v>42</v>
      </c>
      <c r="AP19" s="78"/>
      <c r="AQ19" s="50">
        <v>25.9</v>
      </c>
      <c r="AR19" s="101"/>
      <c r="AS19" s="74">
        <v>30</v>
      </c>
    </row>
    <row r="20" spans="2:45" hidden="1">
      <c r="B20" s="50" t="s">
        <v>17</v>
      </c>
      <c r="C20" s="78">
        <v>955</v>
      </c>
      <c r="D20" s="78"/>
      <c r="E20" s="50">
        <v>980</v>
      </c>
      <c r="F20" s="50"/>
      <c r="G20" s="78">
        <v>907</v>
      </c>
      <c r="H20" s="78"/>
      <c r="I20" s="93">
        <v>1009</v>
      </c>
      <c r="J20" s="102"/>
      <c r="K20" s="74">
        <v>989</v>
      </c>
      <c r="M20" s="50" t="s">
        <v>17</v>
      </c>
      <c r="N20" s="78">
        <v>60.2</v>
      </c>
      <c r="O20" s="78"/>
      <c r="P20" s="78">
        <v>66.8</v>
      </c>
      <c r="Q20" s="78"/>
      <c r="R20" s="78">
        <v>69.5</v>
      </c>
      <c r="S20" s="78"/>
      <c r="T20" s="50">
        <v>82.8</v>
      </c>
      <c r="U20" s="101"/>
      <c r="V20" s="74">
        <v>88.2</v>
      </c>
      <c r="Y20" s="50" t="s">
        <v>17</v>
      </c>
      <c r="Z20" s="78">
        <v>28.1</v>
      </c>
      <c r="AA20" s="78"/>
      <c r="AB20" s="50">
        <v>25.5</v>
      </c>
      <c r="AC20" s="50"/>
      <c r="AD20" s="78">
        <v>24.6</v>
      </c>
      <c r="AE20" s="78"/>
      <c r="AF20" s="50">
        <v>16.899999999999999</v>
      </c>
      <c r="AG20" s="101"/>
      <c r="AH20" s="74">
        <v>16.899999999999999</v>
      </c>
      <c r="AJ20" s="50" t="s">
        <v>17</v>
      </c>
      <c r="AK20" s="78"/>
      <c r="AL20" s="78"/>
      <c r="AM20" s="50">
        <v>122</v>
      </c>
      <c r="AN20" s="50"/>
      <c r="AO20" s="78">
        <v>70</v>
      </c>
      <c r="AP20" s="78"/>
      <c r="AQ20" s="50">
        <v>39.6</v>
      </c>
      <c r="AR20" s="101"/>
      <c r="AS20" s="74">
        <v>40</v>
      </c>
    </row>
    <row r="21" spans="2:45" hidden="1">
      <c r="B21" s="50" t="s">
        <v>24</v>
      </c>
      <c r="C21" s="78">
        <v>986</v>
      </c>
      <c r="D21" s="78"/>
      <c r="E21" s="50">
        <v>1037</v>
      </c>
      <c r="F21" s="50"/>
      <c r="G21" s="92">
        <v>1025</v>
      </c>
      <c r="H21" s="92"/>
      <c r="I21" s="50">
        <v>949</v>
      </c>
      <c r="J21" s="101"/>
      <c r="K21" s="74">
        <v>969</v>
      </c>
      <c r="M21" s="50" t="s">
        <v>24</v>
      </c>
      <c r="N21" s="92">
        <v>88.9</v>
      </c>
      <c r="O21" s="92"/>
      <c r="P21" s="92">
        <v>89.4</v>
      </c>
      <c r="Q21" s="92"/>
      <c r="R21" s="92">
        <v>94</v>
      </c>
      <c r="S21" s="92"/>
      <c r="T21" s="50">
        <v>93.4</v>
      </c>
      <c r="U21" s="101"/>
      <c r="V21" s="74">
        <v>94.4</v>
      </c>
      <c r="Y21" s="50" t="s">
        <v>24</v>
      </c>
      <c r="Z21" s="92">
        <v>13.3</v>
      </c>
      <c r="AA21" s="92"/>
      <c r="AB21" s="50">
        <v>11.6</v>
      </c>
      <c r="AC21" s="50"/>
      <c r="AD21" s="78">
        <v>20.6</v>
      </c>
      <c r="AE21" s="78"/>
      <c r="AF21" s="50">
        <v>10.9</v>
      </c>
      <c r="AG21" s="101"/>
      <c r="AH21" s="74">
        <v>8</v>
      </c>
      <c r="AJ21" s="50" t="s">
        <v>24</v>
      </c>
      <c r="AK21" s="78"/>
      <c r="AL21" s="78"/>
      <c r="AM21" s="50">
        <v>54.7</v>
      </c>
      <c r="AN21" s="50"/>
      <c r="AO21" s="78">
        <v>53</v>
      </c>
      <c r="AP21" s="78"/>
      <c r="AQ21" s="50">
        <v>46</v>
      </c>
      <c r="AR21" s="101"/>
      <c r="AS21" s="74">
        <v>24</v>
      </c>
    </row>
    <row r="22" spans="2:45" hidden="1">
      <c r="B22" s="50" t="s">
        <v>35</v>
      </c>
      <c r="C22" s="78">
        <v>991</v>
      </c>
      <c r="D22" s="78"/>
      <c r="E22" s="50">
        <v>985</v>
      </c>
      <c r="F22" s="50"/>
      <c r="G22" s="78">
        <v>984</v>
      </c>
      <c r="H22" s="78"/>
      <c r="I22" s="50">
        <v>953</v>
      </c>
      <c r="J22" s="101"/>
      <c r="K22" s="74">
        <v>945</v>
      </c>
      <c r="M22" s="50" t="s">
        <v>35</v>
      </c>
      <c r="N22" s="78">
        <v>71.8</v>
      </c>
      <c r="O22" s="78"/>
      <c r="P22" s="78">
        <v>68.3</v>
      </c>
      <c r="Q22" s="78"/>
      <c r="R22" s="78">
        <v>75.2</v>
      </c>
      <c r="S22" s="78"/>
      <c r="T22" s="50">
        <v>80.900000000000006</v>
      </c>
      <c r="U22" s="101"/>
      <c r="V22" s="74">
        <v>85.8</v>
      </c>
      <c r="Y22" s="50" t="s">
        <v>35</v>
      </c>
      <c r="Z22" s="78">
        <v>16.399999999999999</v>
      </c>
      <c r="AA22" s="78"/>
      <c r="AB22" s="50">
        <v>22.9</v>
      </c>
      <c r="AC22" s="50"/>
      <c r="AD22" s="78">
        <v>21.4</v>
      </c>
      <c r="AE22" s="78"/>
      <c r="AF22" s="50">
        <v>13.4</v>
      </c>
      <c r="AG22" s="101"/>
      <c r="AH22" s="74">
        <v>5.6</v>
      </c>
      <c r="AJ22" s="50" t="s">
        <v>35</v>
      </c>
      <c r="AK22" s="78"/>
      <c r="AL22" s="78"/>
      <c r="AM22" s="50">
        <v>63.8</v>
      </c>
      <c r="AN22" s="50"/>
      <c r="AO22" s="78">
        <v>65</v>
      </c>
      <c r="AP22" s="78"/>
      <c r="AQ22" s="50">
        <v>37.5</v>
      </c>
      <c r="AR22" s="101"/>
      <c r="AS22" s="74">
        <v>33</v>
      </c>
    </row>
    <row r="23" spans="2:45" hidden="1">
      <c r="B23" s="50" t="s">
        <v>69</v>
      </c>
      <c r="C23" s="78">
        <v>963</v>
      </c>
      <c r="D23" s="78"/>
      <c r="E23" s="50">
        <v>936</v>
      </c>
      <c r="F23" s="50"/>
      <c r="G23" s="78">
        <v>963</v>
      </c>
      <c r="H23" s="78"/>
      <c r="I23" s="50">
        <v>932</v>
      </c>
      <c r="J23" s="101"/>
      <c r="K23" s="74"/>
      <c r="M23" s="50" t="s">
        <v>27</v>
      </c>
      <c r="N23" s="78">
        <v>41.4</v>
      </c>
      <c r="O23" s="78"/>
      <c r="P23" s="78">
        <v>51.3</v>
      </c>
      <c r="Q23" s="78"/>
      <c r="R23" s="78">
        <v>52.2</v>
      </c>
      <c r="S23" s="78"/>
      <c r="T23" s="50">
        <v>67.400000000000006</v>
      </c>
      <c r="U23" s="101"/>
      <c r="V23" s="74"/>
      <c r="Y23" s="50" t="s">
        <v>27</v>
      </c>
      <c r="Z23" s="78">
        <v>45.5</v>
      </c>
      <c r="AA23" s="78"/>
      <c r="AB23" s="50">
        <v>37.6</v>
      </c>
      <c r="AC23" s="50"/>
      <c r="AD23" s="78">
        <v>37.200000000000003</v>
      </c>
      <c r="AE23" s="78"/>
      <c r="AF23" s="50">
        <v>21.3</v>
      </c>
      <c r="AG23" s="101"/>
      <c r="AH23" s="74"/>
      <c r="AJ23" s="50" t="s">
        <v>27</v>
      </c>
      <c r="AK23" s="78">
        <v>131</v>
      </c>
      <c r="AL23" s="78"/>
      <c r="AM23" s="50">
        <v>104.4</v>
      </c>
      <c r="AN23" s="50"/>
      <c r="AO23" s="78">
        <v>91</v>
      </c>
      <c r="AP23" s="78"/>
      <c r="AQ23" s="50">
        <v>48</v>
      </c>
      <c r="AR23" s="101"/>
      <c r="AS23" s="74"/>
    </row>
    <row r="24" spans="2:45">
      <c r="B24" s="50" t="s">
        <v>38</v>
      </c>
      <c r="C24" s="78">
        <v>912</v>
      </c>
      <c r="D24" s="78">
        <v>4</v>
      </c>
      <c r="E24" s="50">
        <v>813</v>
      </c>
      <c r="F24" s="50">
        <v>5</v>
      </c>
      <c r="G24" s="78">
        <v>734</v>
      </c>
      <c r="H24" s="78">
        <v>5</v>
      </c>
      <c r="I24" s="50">
        <v>860</v>
      </c>
      <c r="J24" s="101">
        <v>4</v>
      </c>
      <c r="K24" s="74"/>
      <c r="M24" s="50" t="s">
        <v>38</v>
      </c>
      <c r="N24" s="97">
        <v>52</v>
      </c>
      <c r="O24" s="78">
        <v>3</v>
      </c>
      <c r="P24" s="97">
        <v>64.900000000000006</v>
      </c>
      <c r="Q24" s="78">
        <v>1</v>
      </c>
      <c r="R24" s="97">
        <v>68.7</v>
      </c>
      <c r="S24" s="78">
        <v>3</v>
      </c>
      <c r="T24" s="98">
        <v>81.400000000000006</v>
      </c>
      <c r="U24" s="111">
        <v>1</v>
      </c>
      <c r="V24" s="74"/>
      <c r="Y24" s="50" t="s">
        <v>38</v>
      </c>
      <c r="Z24" s="97">
        <v>14.9</v>
      </c>
      <c r="AA24" s="78">
        <v>1</v>
      </c>
      <c r="AB24" s="98">
        <v>11.6</v>
      </c>
      <c r="AC24" s="110">
        <v>1</v>
      </c>
      <c r="AD24" s="97">
        <v>19.7</v>
      </c>
      <c r="AE24" s="78">
        <v>1</v>
      </c>
      <c r="AF24" s="98">
        <v>7.6</v>
      </c>
      <c r="AG24" s="111">
        <v>1</v>
      </c>
      <c r="AH24" s="74"/>
      <c r="AJ24" s="50" t="s">
        <v>38</v>
      </c>
      <c r="AK24" s="97">
        <v>68</v>
      </c>
      <c r="AL24" s="78">
        <v>1</v>
      </c>
      <c r="AM24" s="98">
        <v>72.099999999999994</v>
      </c>
      <c r="AN24" s="110">
        <v>3</v>
      </c>
      <c r="AO24" s="97">
        <v>42</v>
      </c>
      <c r="AP24" s="78">
        <v>2</v>
      </c>
      <c r="AQ24" s="98">
        <v>29</v>
      </c>
      <c r="AR24" s="111">
        <v>3</v>
      </c>
      <c r="AS24" s="74"/>
    </row>
    <row r="25" spans="2:45" hidden="1">
      <c r="B25" s="50" t="s">
        <v>41</v>
      </c>
      <c r="C25" s="92">
        <v>880</v>
      </c>
      <c r="D25" s="92"/>
      <c r="E25" s="50">
        <v>924</v>
      </c>
      <c r="F25" s="50"/>
      <c r="G25" s="78">
        <v>847</v>
      </c>
      <c r="H25" s="78"/>
      <c r="I25" s="50">
        <v>887</v>
      </c>
      <c r="J25" s="101"/>
      <c r="K25" s="74"/>
      <c r="M25" s="50" t="s">
        <v>41</v>
      </c>
      <c r="N25" s="92">
        <v>25.4</v>
      </c>
      <c r="O25" s="92"/>
      <c r="P25" s="78">
        <v>37.1</v>
      </c>
      <c r="Q25" s="78"/>
      <c r="R25" s="78">
        <v>36.200000000000003</v>
      </c>
      <c r="S25" s="78"/>
      <c r="T25" s="50">
        <v>56.5</v>
      </c>
      <c r="U25" s="101"/>
      <c r="V25" s="74"/>
      <c r="Y25" s="50" t="s">
        <v>41</v>
      </c>
      <c r="Z25" s="78">
        <v>69.5</v>
      </c>
      <c r="AA25" s="78"/>
      <c r="AB25" s="50">
        <v>68.3</v>
      </c>
      <c r="AC25" s="50"/>
      <c r="AD25" s="78">
        <v>65.2</v>
      </c>
      <c r="AE25" s="78"/>
      <c r="AF25" s="50">
        <v>35.4</v>
      </c>
      <c r="AG25" s="101"/>
      <c r="AH25" s="74"/>
      <c r="AJ25" s="50" t="s">
        <v>41</v>
      </c>
      <c r="AK25" s="78">
        <v>102.6</v>
      </c>
      <c r="AL25" s="78"/>
      <c r="AM25" s="50">
        <v>114.9</v>
      </c>
      <c r="AN25" s="50"/>
      <c r="AO25" s="78">
        <v>85</v>
      </c>
      <c r="AP25" s="78"/>
      <c r="AQ25" s="50">
        <v>51</v>
      </c>
      <c r="AR25" s="101"/>
      <c r="AS25" s="74"/>
    </row>
    <row r="26" spans="2:45" hidden="1">
      <c r="B26" s="50" t="s">
        <v>29</v>
      </c>
      <c r="C26" s="78"/>
      <c r="D26" s="78"/>
      <c r="E26" s="50">
        <v>942</v>
      </c>
      <c r="F26" s="50"/>
      <c r="G26" s="78">
        <v>984</v>
      </c>
      <c r="H26" s="78"/>
      <c r="I26" s="93">
        <v>809</v>
      </c>
      <c r="J26" s="102"/>
      <c r="K26" s="74">
        <v>969</v>
      </c>
      <c r="M26" s="50" t="s">
        <v>29</v>
      </c>
      <c r="N26" s="78"/>
      <c r="O26" s="78"/>
      <c r="P26" s="78">
        <v>64.400000000000006</v>
      </c>
      <c r="Q26" s="78"/>
      <c r="R26" s="78">
        <v>72.3</v>
      </c>
      <c r="S26" s="78"/>
      <c r="T26" s="50">
        <v>86.6</v>
      </c>
      <c r="U26" s="101"/>
      <c r="V26" s="74">
        <v>88.9</v>
      </c>
      <c r="Y26" s="50" t="s">
        <v>29</v>
      </c>
      <c r="Z26" s="78"/>
      <c r="AA26" s="78"/>
      <c r="AB26" s="50">
        <v>22.3</v>
      </c>
      <c r="AC26" s="50"/>
      <c r="AD26" s="78">
        <v>30.1</v>
      </c>
      <c r="AE26" s="78"/>
      <c r="AF26" s="50">
        <v>15</v>
      </c>
      <c r="AG26" s="101"/>
      <c r="AH26" s="74">
        <v>10.8</v>
      </c>
      <c r="AJ26" s="50" t="s">
        <v>29</v>
      </c>
      <c r="AK26" s="78"/>
      <c r="AL26" s="78"/>
      <c r="AM26" s="50">
        <v>71</v>
      </c>
      <c r="AN26" s="50"/>
      <c r="AO26" s="78">
        <v>40</v>
      </c>
      <c r="AP26" s="78"/>
      <c r="AQ26" s="50">
        <v>32.200000000000003</v>
      </c>
      <c r="AR26" s="101"/>
      <c r="AS26" s="74">
        <v>11.2</v>
      </c>
    </row>
    <row r="27" spans="2:45">
      <c r="B27" s="50" t="s">
        <v>37</v>
      </c>
      <c r="C27" s="78">
        <v>1000</v>
      </c>
      <c r="D27" s="78">
        <v>1</v>
      </c>
      <c r="E27" s="50">
        <v>948</v>
      </c>
      <c r="F27" s="50">
        <v>2</v>
      </c>
      <c r="G27" s="78">
        <v>896</v>
      </c>
      <c r="H27" s="78">
        <v>2</v>
      </c>
      <c r="I27" s="50">
        <v>954</v>
      </c>
      <c r="J27" s="101">
        <v>1</v>
      </c>
      <c r="K27" s="74"/>
      <c r="M27" s="50" t="s">
        <v>37</v>
      </c>
      <c r="N27" s="97">
        <v>56.1</v>
      </c>
      <c r="O27" s="78">
        <v>1</v>
      </c>
      <c r="P27" s="97">
        <v>58.3</v>
      </c>
      <c r="Q27" s="78">
        <v>3</v>
      </c>
      <c r="R27" s="97">
        <v>69.400000000000006</v>
      </c>
      <c r="S27" s="78">
        <v>2</v>
      </c>
      <c r="T27" s="98">
        <v>79.400000000000006</v>
      </c>
      <c r="U27" s="111">
        <v>3</v>
      </c>
      <c r="V27" s="74"/>
      <c r="Y27" s="50" t="s">
        <v>37</v>
      </c>
      <c r="Z27" s="97">
        <v>36.1</v>
      </c>
      <c r="AA27" s="78">
        <v>2</v>
      </c>
      <c r="AB27" s="98">
        <v>24.9</v>
      </c>
      <c r="AC27" s="110">
        <v>2</v>
      </c>
      <c r="AD27" s="97">
        <v>22.3</v>
      </c>
      <c r="AE27" s="78">
        <v>2</v>
      </c>
      <c r="AF27" s="98">
        <v>16.3</v>
      </c>
      <c r="AG27" s="111">
        <v>2</v>
      </c>
      <c r="AH27" s="74"/>
      <c r="AJ27" s="50" t="s">
        <v>37</v>
      </c>
      <c r="AK27" s="97">
        <v>86.5</v>
      </c>
      <c r="AL27" s="78">
        <v>3</v>
      </c>
      <c r="AM27" s="98">
        <v>63.3</v>
      </c>
      <c r="AN27" s="110">
        <v>2</v>
      </c>
      <c r="AO27" s="97">
        <v>36</v>
      </c>
      <c r="AP27" s="78">
        <v>1</v>
      </c>
      <c r="AQ27" s="98">
        <v>27</v>
      </c>
      <c r="AR27" s="111">
        <v>1</v>
      </c>
      <c r="AS27" s="74"/>
    </row>
  </sheetData>
  <autoFilter ref="B4:K27" xr:uid="{4D0B45B4-00E3-48A1-92AD-887F077ED5AB}">
    <filterColumn colId="0">
      <filters>
        <filter val="Gujarat"/>
        <filter val="Haryana"/>
        <filter val="Maharashtra"/>
        <filter val="Punjab"/>
        <filter val="Tamil Nadu"/>
      </filters>
    </filterColumn>
  </autoFilter>
  <mergeCells count="3">
    <mergeCell ref="AJ3:AS3"/>
    <mergeCell ref="Y3:AH3"/>
    <mergeCell ref="M3:V3"/>
  </mergeCells>
  <conditionalFormatting sqref="AK5:AS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AD9D-306B-495B-A7C6-C2BCA802033F}">
  <dimension ref="B1:Y34"/>
  <sheetViews>
    <sheetView showGridLines="0" zoomScale="70" zoomScaleNormal="70" workbookViewId="0">
      <selection activeCell="A2" sqref="A2"/>
    </sheetView>
  </sheetViews>
  <sheetFormatPr defaultColWidth="8.81640625" defaultRowHeight="11.5"/>
  <cols>
    <col min="1" max="1" width="8.81640625" style="1"/>
    <col min="2" max="2" width="14.54296875" style="32" customWidth="1"/>
    <col min="3" max="8" width="11.1796875" style="1" customWidth="1"/>
    <col min="9" max="10" width="8.81640625" style="1"/>
    <col min="11" max="11" width="12" style="1" bestFit="1" customWidth="1"/>
    <col min="12" max="17" width="11.54296875" style="1" customWidth="1"/>
    <col min="18" max="18" width="8.81640625" style="1"/>
    <col min="19" max="19" width="11.81640625" style="1" bestFit="1" customWidth="1"/>
    <col min="20" max="25" width="10.1796875" style="1" customWidth="1"/>
    <col min="26" max="16384" width="8.81640625" style="1"/>
  </cols>
  <sheetData>
    <row r="1" spans="2:25" ht="11.5" customHeight="1">
      <c r="G1" s="36"/>
      <c r="H1" s="36"/>
      <c r="I1" s="36"/>
      <c r="J1" s="36"/>
    </row>
    <row r="2" spans="2:25">
      <c r="G2" s="36"/>
      <c r="H2" s="36"/>
      <c r="I2" s="36"/>
      <c r="J2" s="36"/>
    </row>
    <row r="3" spans="2:25" ht="21" customHeight="1">
      <c r="B3" s="137" t="s">
        <v>70</v>
      </c>
      <c r="C3" s="138"/>
      <c r="D3" s="138"/>
      <c r="E3" s="138"/>
      <c r="F3" s="138"/>
      <c r="G3" s="138"/>
      <c r="H3" s="139"/>
      <c r="K3" s="115"/>
      <c r="L3" s="138" t="s">
        <v>71</v>
      </c>
      <c r="M3" s="138"/>
      <c r="N3" s="138"/>
      <c r="O3" s="138"/>
      <c r="P3" s="138"/>
      <c r="Q3" s="139"/>
      <c r="R3" s="1" t="s">
        <v>72</v>
      </c>
      <c r="S3" s="140" t="s">
        <v>73</v>
      </c>
      <c r="T3" s="141"/>
      <c r="U3" s="141"/>
      <c r="V3" s="141"/>
      <c r="W3" s="141"/>
      <c r="X3" s="141"/>
      <c r="Y3" s="142"/>
    </row>
    <row r="4" spans="2:25" ht="13">
      <c r="B4" s="103" t="s">
        <v>74</v>
      </c>
      <c r="C4" s="105" t="s">
        <v>75</v>
      </c>
      <c r="D4" s="105" t="s">
        <v>76</v>
      </c>
      <c r="E4" s="105" t="s">
        <v>77</v>
      </c>
      <c r="F4" s="105" t="s">
        <v>78</v>
      </c>
      <c r="G4" s="105" t="s">
        <v>79</v>
      </c>
      <c r="H4" s="104" t="s">
        <v>80</v>
      </c>
      <c r="K4" s="103" t="s">
        <v>74</v>
      </c>
      <c r="L4" s="105" t="s">
        <v>75</v>
      </c>
      <c r="M4" s="105" t="s">
        <v>76</v>
      </c>
      <c r="N4" s="105" t="s">
        <v>77</v>
      </c>
      <c r="O4" s="105" t="s">
        <v>78</v>
      </c>
      <c r="P4" s="105" t="s">
        <v>79</v>
      </c>
      <c r="Q4" s="104" t="s">
        <v>80</v>
      </c>
      <c r="S4" s="47" t="s">
        <v>74</v>
      </c>
      <c r="T4" s="48" t="s">
        <v>75</v>
      </c>
      <c r="U4" s="48" t="s">
        <v>76</v>
      </c>
      <c r="V4" s="48" t="s">
        <v>77</v>
      </c>
      <c r="W4" s="48" t="s">
        <v>78</v>
      </c>
      <c r="X4" s="48" t="s">
        <v>79</v>
      </c>
      <c r="Y4" s="49" t="s">
        <v>80</v>
      </c>
    </row>
    <row r="5" spans="2:25" ht="18.649999999999999" customHeight="1">
      <c r="B5" s="50" t="s">
        <v>81</v>
      </c>
      <c r="C5" s="1">
        <v>57867</v>
      </c>
      <c r="D5" s="1">
        <v>61114</v>
      </c>
      <c r="E5" s="1">
        <v>64729</v>
      </c>
      <c r="F5" s="1">
        <v>68809</v>
      </c>
      <c r="G5" s="1">
        <v>67866</v>
      </c>
      <c r="H5" s="37">
        <v>76116</v>
      </c>
      <c r="K5" s="50" t="s">
        <v>81</v>
      </c>
      <c r="L5" s="1">
        <v>7416</v>
      </c>
      <c r="M5" s="1">
        <v>7711</v>
      </c>
      <c r="N5" s="1">
        <v>8071</v>
      </c>
      <c r="O5" s="1">
        <v>8514</v>
      </c>
      <c r="P5" s="1">
        <v>8191</v>
      </c>
      <c r="Q5" s="37">
        <v>9144</v>
      </c>
      <c r="S5" s="50" t="s">
        <v>81</v>
      </c>
      <c r="T5" s="38">
        <f>(L5*$T$34)/L$34</f>
        <v>96.436931079323799</v>
      </c>
      <c r="U5" s="38">
        <f t="shared" ref="U5:U21" si="0">(M5*$T$34)/M$34</f>
        <v>95.551425030978933</v>
      </c>
      <c r="V5" s="38">
        <f t="shared" ref="V5:V21" si="1">(N5*$T$34)/N$34</f>
        <v>95.075980680881145</v>
      </c>
      <c r="W5" s="38">
        <f t="shared" ref="W5:W21" si="2">(O5*$T$34)/O$34</f>
        <v>94.526479404907292</v>
      </c>
      <c r="X5" s="38">
        <f t="shared" ref="X5:X21" si="3">(P5*$T$34)/P$34</f>
        <v>88.608827347468633</v>
      </c>
      <c r="Y5" s="39">
        <f t="shared" ref="Y5:Y21" si="4">(Q5*$T$34)/Q$34</f>
        <v>94.756476683937819</v>
      </c>
    </row>
    <row r="6" spans="2:25" ht="18.649999999999999" customHeight="1">
      <c r="B6" s="50" t="s">
        <v>82</v>
      </c>
      <c r="C6" s="1">
        <v>893</v>
      </c>
      <c r="D6" s="1">
        <v>885</v>
      </c>
      <c r="E6" s="1">
        <v>1011</v>
      </c>
      <c r="F6" s="1">
        <v>961</v>
      </c>
      <c r="G6" s="1">
        <v>991</v>
      </c>
      <c r="H6" s="37">
        <v>1022</v>
      </c>
      <c r="K6" s="50" t="s">
        <v>82</v>
      </c>
      <c r="L6" s="1">
        <v>8733</v>
      </c>
      <c r="M6" s="1">
        <v>8342</v>
      </c>
      <c r="N6" s="1">
        <v>9352</v>
      </c>
      <c r="O6" s="1">
        <v>8590</v>
      </c>
      <c r="P6" s="1">
        <v>8634</v>
      </c>
      <c r="Q6" s="37">
        <v>8712</v>
      </c>
      <c r="S6" s="50" t="s">
        <v>82</v>
      </c>
      <c r="T6" s="38">
        <f>(L6*$T$34)/L$34</f>
        <v>113.5630689206762</v>
      </c>
      <c r="U6" s="38">
        <f t="shared" si="0"/>
        <v>103.37050805452293</v>
      </c>
      <c r="V6" s="38">
        <f t="shared" si="1"/>
        <v>110.16609730239134</v>
      </c>
      <c r="W6" s="38">
        <f t="shared" si="2"/>
        <v>95.37026756966803</v>
      </c>
      <c r="X6" s="38">
        <f t="shared" si="3"/>
        <v>93.401125054089135</v>
      </c>
      <c r="Y6" s="39">
        <f t="shared" si="4"/>
        <v>90.279792746113984</v>
      </c>
    </row>
    <row r="7" spans="2:25" ht="18.649999999999999" customHeight="1">
      <c r="B7" s="50" t="s">
        <v>20</v>
      </c>
      <c r="C7" s="1">
        <v>15143</v>
      </c>
      <c r="D7" s="1">
        <v>15572</v>
      </c>
      <c r="E7" s="1">
        <v>16017</v>
      </c>
      <c r="F7" s="1">
        <v>16487</v>
      </c>
      <c r="G7" s="1">
        <v>16650</v>
      </c>
      <c r="H7" s="37">
        <v>16614</v>
      </c>
      <c r="K7" s="50" t="s">
        <v>20</v>
      </c>
      <c r="L7" s="1">
        <v>5715</v>
      </c>
      <c r="M7" s="1">
        <v>5737</v>
      </c>
      <c r="N7" s="1">
        <v>5760</v>
      </c>
      <c r="O7" s="1">
        <v>5793</v>
      </c>
      <c r="P7" s="1">
        <v>5796</v>
      </c>
      <c r="Q7" s="37">
        <v>5664</v>
      </c>
      <c r="S7" s="50" t="s">
        <v>20</v>
      </c>
      <c r="T7" s="38">
        <f t="shared" ref="T7:T21" si="5">(L7*$T$34)/L$34</f>
        <v>74.317295188556571</v>
      </c>
      <c r="U7" s="38">
        <f t="shared" si="0"/>
        <v>71.090458488228009</v>
      </c>
      <c r="V7" s="38">
        <f t="shared" si="1"/>
        <v>67.852515019436922</v>
      </c>
      <c r="W7" s="38">
        <f t="shared" si="2"/>
        <v>64.316642611302314</v>
      </c>
      <c r="X7" s="38">
        <f t="shared" si="3"/>
        <v>62.700129813933366</v>
      </c>
      <c r="Y7" s="39">
        <f t="shared" si="4"/>
        <v>58.694300518134717</v>
      </c>
    </row>
    <row r="8" spans="2:25" ht="18.649999999999999" customHeight="1">
      <c r="B8" s="50" t="s">
        <v>40</v>
      </c>
      <c r="C8" s="1">
        <v>22812</v>
      </c>
      <c r="D8" s="1">
        <v>25302</v>
      </c>
      <c r="E8" s="1">
        <v>21781</v>
      </c>
      <c r="F8" s="1">
        <v>26960</v>
      </c>
      <c r="G8" s="1">
        <v>25921</v>
      </c>
      <c r="H8" s="37">
        <v>27888</v>
      </c>
      <c r="K8" s="50" t="s">
        <v>40</v>
      </c>
      <c r="L8" s="1">
        <v>3037</v>
      </c>
      <c r="M8" s="1">
        <v>3306</v>
      </c>
      <c r="N8" s="1">
        <v>2728</v>
      </c>
      <c r="O8" s="1">
        <v>3338</v>
      </c>
      <c r="P8" s="1">
        <v>3100</v>
      </c>
      <c r="Q8" s="37">
        <v>3210</v>
      </c>
      <c r="S8" s="50" t="s">
        <v>40</v>
      </c>
      <c r="T8" s="38">
        <f t="shared" si="5"/>
        <v>39.492847854356306</v>
      </c>
      <c r="U8" s="38">
        <f t="shared" si="0"/>
        <v>40.966542750929371</v>
      </c>
      <c r="V8" s="38">
        <f t="shared" si="1"/>
        <v>32.135705030038871</v>
      </c>
      <c r="W8" s="38">
        <f t="shared" si="2"/>
        <v>37.060064394359941</v>
      </c>
      <c r="X8" s="38">
        <f t="shared" si="3"/>
        <v>33.535266118563392</v>
      </c>
      <c r="Y8" s="39">
        <f t="shared" si="4"/>
        <v>33.26424870466321</v>
      </c>
    </row>
    <row r="9" spans="2:25" ht="18.649999999999999" customHeight="1">
      <c r="B9" s="50" t="s">
        <v>15</v>
      </c>
      <c r="C9" s="1">
        <v>16194</v>
      </c>
      <c r="D9" s="1">
        <v>16879</v>
      </c>
      <c r="E9" s="1">
        <v>17329</v>
      </c>
      <c r="F9" s="1">
        <v>16615</v>
      </c>
      <c r="G9" s="1">
        <v>20984</v>
      </c>
      <c r="H9" s="37">
        <v>22182</v>
      </c>
      <c r="K9" s="50" t="s">
        <v>15</v>
      </c>
      <c r="L9" s="1">
        <v>5897</v>
      </c>
      <c r="M9" s="1">
        <v>6050</v>
      </c>
      <c r="N9" s="1">
        <v>6105</v>
      </c>
      <c r="O9" s="1">
        <v>5647</v>
      </c>
      <c r="P9" s="1">
        <v>7259</v>
      </c>
      <c r="Q9" s="37">
        <v>7754</v>
      </c>
      <c r="S9" s="50" t="s">
        <v>15</v>
      </c>
      <c r="T9" s="38">
        <f t="shared" si="5"/>
        <v>76.684005201560467</v>
      </c>
      <c r="U9" s="38">
        <f t="shared" si="0"/>
        <v>74.969021065675335</v>
      </c>
      <c r="V9" s="38">
        <f t="shared" si="1"/>
        <v>71.916597950288605</v>
      </c>
      <c r="W9" s="38">
        <f t="shared" si="2"/>
        <v>62.695681136893526</v>
      </c>
      <c r="X9" s="38">
        <f t="shared" si="3"/>
        <v>78.526611856339244</v>
      </c>
      <c r="Y9" s="39">
        <f t="shared" si="4"/>
        <v>80.352331606217618</v>
      </c>
    </row>
    <row r="10" spans="2:25" ht="18.649999999999999" customHeight="1">
      <c r="B10" s="50" t="s">
        <v>11</v>
      </c>
      <c r="C10" s="1">
        <v>2397</v>
      </c>
      <c r="D10" s="1">
        <v>2515</v>
      </c>
      <c r="E10" s="1">
        <v>2706</v>
      </c>
      <c r="F10" s="1">
        <v>3119</v>
      </c>
      <c r="G10" s="1">
        <v>3207</v>
      </c>
      <c r="H10" s="37">
        <v>3932</v>
      </c>
      <c r="K10" s="50" t="s">
        <v>11</v>
      </c>
      <c r="L10" s="1">
        <v>16558</v>
      </c>
      <c r="M10" s="1">
        <v>16977</v>
      </c>
      <c r="N10" s="1">
        <v>17929</v>
      </c>
      <c r="O10" s="1">
        <v>20686</v>
      </c>
      <c r="P10" s="1">
        <v>20595</v>
      </c>
      <c r="Q10" s="37">
        <v>25364</v>
      </c>
      <c r="S10" s="50" t="s">
        <v>11</v>
      </c>
      <c r="T10" s="38">
        <f t="shared" si="5"/>
        <v>215.31859557867361</v>
      </c>
      <c r="U10" s="38">
        <f t="shared" si="0"/>
        <v>210.37174721189592</v>
      </c>
      <c r="V10" s="38">
        <f t="shared" si="1"/>
        <v>211.20273294852163</v>
      </c>
      <c r="W10" s="38">
        <f t="shared" si="2"/>
        <v>229.66581547685135</v>
      </c>
      <c r="X10" s="38">
        <f t="shared" si="3"/>
        <v>222.79316313284292</v>
      </c>
      <c r="Y10" s="39">
        <f t="shared" si="4"/>
        <v>262.83937823834196</v>
      </c>
    </row>
    <row r="11" spans="2:25" ht="18.649999999999999" customHeight="1">
      <c r="B11" s="50" t="s">
        <v>14</v>
      </c>
      <c r="C11" s="1">
        <v>49194</v>
      </c>
      <c r="D11" s="1">
        <v>58058</v>
      </c>
      <c r="E11" s="1">
        <v>61246</v>
      </c>
      <c r="F11" s="1">
        <v>69966</v>
      </c>
      <c r="G11" s="1">
        <v>71442</v>
      </c>
      <c r="H11" s="37">
        <v>76571</v>
      </c>
      <c r="K11" s="50" t="s">
        <v>14</v>
      </c>
      <c r="L11" s="1">
        <v>9796</v>
      </c>
      <c r="M11" s="1">
        <v>11535</v>
      </c>
      <c r="N11" s="1">
        <v>11649</v>
      </c>
      <c r="O11" s="1">
        <v>13206</v>
      </c>
      <c r="P11" s="1">
        <v>13018</v>
      </c>
      <c r="Q11" s="37">
        <v>13735</v>
      </c>
      <c r="S11" s="50" t="s">
        <v>14</v>
      </c>
      <c r="T11" s="38">
        <f t="shared" si="5"/>
        <v>127.38621586475942</v>
      </c>
      <c r="U11" s="38">
        <f t="shared" si="0"/>
        <v>142.93680297397771</v>
      </c>
      <c r="V11" s="38">
        <f t="shared" si="1"/>
        <v>137.22464365649665</v>
      </c>
      <c r="W11" s="38">
        <f t="shared" si="2"/>
        <v>146.61929610303096</v>
      </c>
      <c r="X11" s="38">
        <f t="shared" si="3"/>
        <v>140.82648204240587</v>
      </c>
      <c r="Y11" s="39">
        <f t="shared" si="4"/>
        <v>142.33160621761658</v>
      </c>
    </row>
    <row r="12" spans="2:25" ht="18.649999999999999" customHeight="1">
      <c r="B12" s="50" t="s">
        <v>21</v>
      </c>
      <c r="C12" s="1">
        <v>22131</v>
      </c>
      <c r="D12" s="1">
        <v>23692</v>
      </c>
      <c r="E12" s="1">
        <v>24276</v>
      </c>
      <c r="F12" s="1">
        <v>27095</v>
      </c>
      <c r="G12" s="1">
        <v>27483</v>
      </c>
      <c r="H12" s="37">
        <v>29011</v>
      </c>
      <c r="K12" s="50" t="s">
        <v>21</v>
      </c>
      <c r="L12" s="1">
        <v>11079</v>
      </c>
      <c r="M12" s="1">
        <v>11598</v>
      </c>
      <c r="N12" s="1">
        <v>11545</v>
      </c>
      <c r="O12" s="1">
        <v>12591</v>
      </c>
      <c r="P12" s="1">
        <v>12389</v>
      </c>
      <c r="Q12" s="37">
        <v>12728</v>
      </c>
      <c r="S12" s="50" t="s">
        <v>21</v>
      </c>
      <c r="T12" s="38">
        <f t="shared" si="5"/>
        <v>144.0702210663199</v>
      </c>
      <c r="U12" s="38">
        <f t="shared" si="0"/>
        <v>143.71747211895911</v>
      </c>
      <c r="V12" s="38">
        <f t="shared" si="1"/>
        <v>135.99952880197904</v>
      </c>
      <c r="W12" s="38">
        <f t="shared" si="2"/>
        <v>139.79127345398024</v>
      </c>
      <c r="X12" s="38">
        <f t="shared" si="3"/>
        <v>134.02206836867157</v>
      </c>
      <c r="Y12" s="39">
        <f t="shared" si="4"/>
        <v>131.89637305699483</v>
      </c>
    </row>
    <row r="13" spans="2:25" ht="18.649999999999999" customHeight="1">
      <c r="B13" s="50" t="s">
        <v>83</v>
      </c>
      <c r="C13" s="1">
        <v>4783</v>
      </c>
      <c r="D13" s="1">
        <v>5244</v>
      </c>
      <c r="E13" s="1">
        <v>5568</v>
      </c>
      <c r="F13" s="1">
        <v>5955</v>
      </c>
      <c r="G13" s="1">
        <v>6335</v>
      </c>
      <c r="H13" s="37">
        <v>6792</v>
      </c>
      <c r="K13" s="50" t="s">
        <v>83</v>
      </c>
      <c r="L13" s="1">
        <v>7870</v>
      </c>
      <c r="M13" s="1">
        <v>8489</v>
      </c>
      <c r="N13" s="1">
        <v>8801</v>
      </c>
      <c r="O13" s="1">
        <v>9140</v>
      </c>
      <c r="P13" s="1">
        <v>9625</v>
      </c>
      <c r="Q13" s="37">
        <v>10131</v>
      </c>
      <c r="S13" s="50" t="s">
        <v>83</v>
      </c>
      <c r="T13" s="38">
        <f t="shared" si="5"/>
        <v>102.3407022106632</v>
      </c>
      <c r="U13" s="38">
        <f t="shared" si="0"/>
        <v>105.19206939281288</v>
      </c>
      <c r="V13" s="38">
        <f t="shared" si="1"/>
        <v>103.67534456355283</v>
      </c>
      <c r="W13" s="38">
        <f t="shared" si="2"/>
        <v>101.4766292883313</v>
      </c>
      <c r="X13" s="38">
        <f t="shared" si="3"/>
        <v>104.12159238424924</v>
      </c>
      <c r="Y13" s="39">
        <f t="shared" si="4"/>
        <v>104.98445595854922</v>
      </c>
    </row>
    <row r="14" spans="2:25" ht="18.649999999999999" customHeight="1">
      <c r="B14" s="50" t="s">
        <v>84</v>
      </c>
      <c r="C14" s="1">
        <v>6343</v>
      </c>
      <c r="D14" s="1">
        <v>6642</v>
      </c>
      <c r="E14" s="1">
        <v>6982</v>
      </c>
      <c r="F14" s="1">
        <v>7327</v>
      </c>
      <c r="G14" s="1">
        <v>7742</v>
      </c>
      <c r="H14" s="37">
        <v>8144</v>
      </c>
      <c r="K14" s="50" t="s">
        <v>84</v>
      </c>
      <c r="L14" s="1">
        <v>6543</v>
      </c>
      <c r="M14" s="1">
        <v>6619</v>
      </c>
      <c r="N14" s="1">
        <v>6732</v>
      </c>
      <c r="O14" s="1">
        <v>6978</v>
      </c>
      <c r="P14" s="1">
        <v>7128</v>
      </c>
      <c r="Q14" s="37">
        <v>7296</v>
      </c>
      <c r="S14" s="50" t="s">
        <v>84</v>
      </c>
      <c r="T14" s="38">
        <f t="shared" si="5"/>
        <v>85.084525357607276</v>
      </c>
      <c r="U14" s="38">
        <f t="shared" si="0"/>
        <v>82.019826517967786</v>
      </c>
      <c r="V14" s="38">
        <f t="shared" si="1"/>
        <v>79.302626928966902</v>
      </c>
      <c r="W14" s="38">
        <f t="shared" si="2"/>
        <v>77.473076496058624</v>
      </c>
      <c r="X14" s="38">
        <f t="shared" si="3"/>
        <v>77.10947641713544</v>
      </c>
      <c r="Y14" s="39">
        <f t="shared" si="4"/>
        <v>75.606217616580309</v>
      </c>
    </row>
    <row r="15" spans="2:25" ht="18.649999999999999" customHeight="1">
      <c r="B15" s="50" t="s">
        <v>32</v>
      </c>
      <c r="C15" s="1">
        <v>41079</v>
      </c>
      <c r="D15" s="1">
        <v>43387</v>
      </c>
      <c r="E15" s="1">
        <v>46167</v>
      </c>
      <c r="F15" s="1">
        <v>50302</v>
      </c>
      <c r="G15" s="1">
        <v>53778</v>
      </c>
      <c r="H15" s="37">
        <v>60620</v>
      </c>
      <c r="K15" s="50" t="s">
        <v>32</v>
      </c>
      <c r="L15" s="1">
        <v>7838</v>
      </c>
      <c r="M15" s="1">
        <v>8097</v>
      </c>
      <c r="N15" s="1">
        <v>8368</v>
      </c>
      <c r="O15" s="1">
        <v>8990</v>
      </c>
      <c r="P15" s="1">
        <v>9416</v>
      </c>
      <c r="Q15" s="37">
        <v>10549</v>
      </c>
      <c r="S15" s="50" t="s">
        <v>32</v>
      </c>
      <c r="T15" s="38">
        <f t="shared" si="5"/>
        <v>101.92457737321196</v>
      </c>
      <c r="U15" s="38">
        <f t="shared" si="0"/>
        <v>100.33457249070632</v>
      </c>
      <c r="V15" s="38">
        <f t="shared" si="1"/>
        <v>98.574625986570851</v>
      </c>
      <c r="W15" s="38">
        <f t="shared" si="2"/>
        <v>99.811257910514044</v>
      </c>
      <c r="X15" s="38">
        <f t="shared" si="3"/>
        <v>101.86066637819125</v>
      </c>
      <c r="Y15" s="39">
        <f t="shared" si="4"/>
        <v>109.3160621761658</v>
      </c>
    </row>
    <row r="16" spans="2:25" ht="18.649999999999999" customHeight="1">
      <c r="B16" s="50" t="s">
        <v>28</v>
      </c>
      <c r="C16" s="1">
        <v>26326</v>
      </c>
      <c r="D16" s="1">
        <v>28501</v>
      </c>
      <c r="E16" s="1">
        <v>29788</v>
      </c>
      <c r="F16" s="1">
        <v>30890</v>
      </c>
      <c r="G16" s="1">
        <v>31783</v>
      </c>
      <c r="H16" s="37">
        <v>34027</v>
      </c>
      <c r="K16" s="50" t="s">
        <v>28</v>
      </c>
      <c r="L16" s="1">
        <v>7983</v>
      </c>
      <c r="M16" s="1">
        <v>8598</v>
      </c>
      <c r="N16" s="1">
        <v>8868</v>
      </c>
      <c r="O16" s="1">
        <v>9145</v>
      </c>
      <c r="P16" s="1">
        <v>9265</v>
      </c>
      <c r="Q16" s="37">
        <v>9819</v>
      </c>
      <c r="S16" s="50" t="s">
        <v>28</v>
      </c>
      <c r="T16" s="38">
        <f t="shared" si="5"/>
        <v>103.81014304291287</v>
      </c>
      <c r="U16" s="38">
        <f t="shared" si="0"/>
        <v>106.54275092936803</v>
      </c>
      <c r="V16" s="38">
        <f t="shared" si="1"/>
        <v>104.46460124867475</v>
      </c>
      <c r="W16" s="38">
        <f t="shared" si="2"/>
        <v>101.53214166759187</v>
      </c>
      <c r="X16" s="38">
        <f t="shared" si="3"/>
        <v>100.22717438338381</v>
      </c>
      <c r="Y16" s="39">
        <f t="shared" si="4"/>
        <v>101.75129533678756</v>
      </c>
    </row>
    <row r="17" spans="2:25" ht="18.649999999999999" customHeight="1">
      <c r="B17" s="50" t="s">
        <v>85</v>
      </c>
      <c r="C17" s="1">
        <v>37971</v>
      </c>
      <c r="D17" s="1">
        <v>39070</v>
      </c>
      <c r="E17" s="1">
        <v>41464</v>
      </c>
      <c r="F17" s="1">
        <v>44170</v>
      </c>
      <c r="G17" s="1">
        <v>46380</v>
      </c>
      <c r="H17" s="37">
        <v>49424</v>
      </c>
      <c r="K17" s="50" t="s">
        <v>85</v>
      </c>
      <c r="L17" s="1">
        <v>6584</v>
      </c>
      <c r="M17" s="1">
        <v>6550</v>
      </c>
      <c r="N17" s="1">
        <v>6790</v>
      </c>
      <c r="O17" s="1">
        <v>7089</v>
      </c>
      <c r="P17" s="1">
        <v>7301</v>
      </c>
      <c r="Q17" s="37">
        <v>7621</v>
      </c>
      <c r="S17" s="50" t="s">
        <v>85</v>
      </c>
      <c r="T17" s="38">
        <f t="shared" si="5"/>
        <v>85.617685305591678</v>
      </c>
      <c r="U17" s="38">
        <f t="shared" si="0"/>
        <v>81.164807930607182</v>
      </c>
      <c r="V17" s="38">
        <f t="shared" si="1"/>
        <v>79.985864059370954</v>
      </c>
      <c r="W17" s="38">
        <f t="shared" si="2"/>
        <v>78.705451315643387</v>
      </c>
      <c r="X17" s="38">
        <f t="shared" si="3"/>
        <v>78.980960623106881</v>
      </c>
      <c r="Y17" s="39">
        <f t="shared" si="4"/>
        <v>78.974093264248708</v>
      </c>
    </row>
    <row r="18" spans="2:25" ht="18.649999999999999" customHeight="1">
      <c r="B18" s="50" t="s">
        <v>67</v>
      </c>
      <c r="C18" s="1">
        <v>14171</v>
      </c>
      <c r="D18" s="1">
        <v>14353</v>
      </c>
      <c r="E18" s="1">
        <v>14796</v>
      </c>
      <c r="F18" s="1">
        <v>15415</v>
      </c>
      <c r="G18" s="1">
        <v>15895</v>
      </c>
      <c r="H18" s="37">
        <v>16744</v>
      </c>
      <c r="K18" s="50" t="s">
        <v>67</v>
      </c>
      <c r="L18" s="1">
        <v>6539</v>
      </c>
      <c r="M18" s="1">
        <v>6445</v>
      </c>
      <c r="N18" s="1">
        <v>6474</v>
      </c>
      <c r="O18" s="1">
        <v>6654</v>
      </c>
      <c r="P18" s="1">
        <v>6810</v>
      </c>
      <c r="Q18" s="37">
        <v>6873</v>
      </c>
      <c r="S18" s="50" t="s">
        <v>67</v>
      </c>
      <c r="T18" s="38">
        <f t="shared" si="5"/>
        <v>85.032509752925876</v>
      </c>
      <c r="U18" s="38">
        <f t="shared" si="0"/>
        <v>79.863692688971497</v>
      </c>
      <c r="V18" s="38">
        <f t="shared" si="1"/>
        <v>76.263399693721283</v>
      </c>
      <c r="W18" s="38">
        <f t="shared" si="2"/>
        <v>73.875874319973349</v>
      </c>
      <c r="X18" s="38">
        <f t="shared" si="3"/>
        <v>73.669407183037649</v>
      </c>
      <c r="Y18" s="39">
        <f t="shared" si="4"/>
        <v>71.222797927461144</v>
      </c>
    </row>
    <row r="19" spans="2:25" ht="18.649999999999999" customHeight="1">
      <c r="B19" s="50" t="s">
        <v>33</v>
      </c>
      <c r="C19" s="1">
        <v>113320</v>
      </c>
      <c r="D19" s="1">
        <v>116213</v>
      </c>
      <c r="E19" s="1">
        <v>129567</v>
      </c>
      <c r="F19" s="1">
        <v>136149</v>
      </c>
      <c r="G19" s="1">
        <v>143723</v>
      </c>
      <c r="H19" s="37">
        <v>148548</v>
      </c>
      <c r="K19" s="50" t="s">
        <v>33</v>
      </c>
      <c r="L19" s="1">
        <v>12183</v>
      </c>
      <c r="M19" s="1">
        <v>12158</v>
      </c>
      <c r="N19" s="1">
        <v>13221</v>
      </c>
      <c r="O19" s="1">
        <v>13464</v>
      </c>
      <c r="P19" s="1">
        <v>13925</v>
      </c>
      <c r="Q19" s="37">
        <v>14199</v>
      </c>
      <c r="S19" s="50" t="s">
        <v>33</v>
      </c>
      <c r="T19" s="38">
        <f t="shared" si="5"/>
        <v>158.42652795838751</v>
      </c>
      <c r="U19" s="38">
        <f t="shared" si="0"/>
        <v>150.65675340768277</v>
      </c>
      <c r="V19" s="38">
        <f t="shared" si="1"/>
        <v>155.74272588055129</v>
      </c>
      <c r="W19" s="38">
        <f t="shared" si="2"/>
        <v>149.48373487287665</v>
      </c>
      <c r="X19" s="38">
        <f t="shared" si="3"/>
        <v>150.63825183903072</v>
      </c>
      <c r="Y19" s="39">
        <f t="shared" si="4"/>
        <v>147.13989637305698</v>
      </c>
    </row>
    <row r="20" spans="2:25" ht="18.649999999999999" customHeight="1">
      <c r="B20" s="50" t="s">
        <v>25</v>
      </c>
      <c r="C20" s="1">
        <v>1308</v>
      </c>
      <c r="D20" s="1">
        <v>1277</v>
      </c>
      <c r="E20" s="1">
        <v>1329</v>
      </c>
      <c r="F20" s="1">
        <v>1448</v>
      </c>
      <c r="G20" s="1">
        <v>1575</v>
      </c>
      <c r="H20" s="37">
        <v>1609</v>
      </c>
      <c r="K20" s="50" t="s">
        <v>25</v>
      </c>
      <c r="L20" s="1">
        <v>5846</v>
      </c>
      <c r="M20" s="1">
        <v>5558</v>
      </c>
      <c r="N20" s="1">
        <v>5616</v>
      </c>
      <c r="O20" s="1">
        <v>6022</v>
      </c>
      <c r="P20" s="1">
        <v>6434</v>
      </c>
      <c r="Q20" s="37">
        <v>6401</v>
      </c>
      <c r="S20" s="50" t="s">
        <v>25</v>
      </c>
      <c r="T20" s="38">
        <f t="shared" si="5"/>
        <v>76.020806241872563</v>
      </c>
      <c r="U20" s="38">
        <f t="shared" si="0"/>
        <v>68.872366790582404</v>
      </c>
      <c r="V20" s="38">
        <f t="shared" si="1"/>
        <v>66.156202143950992</v>
      </c>
      <c r="W20" s="38">
        <f t="shared" si="2"/>
        <v>66.859109581436655</v>
      </c>
      <c r="X20" s="38">
        <f t="shared" si="3"/>
        <v>69.601903937689315</v>
      </c>
      <c r="Y20" s="39">
        <f t="shared" si="4"/>
        <v>66.331606217616581</v>
      </c>
    </row>
    <row r="21" spans="2:25" ht="18.649999999999999" customHeight="1">
      <c r="B21" s="50" t="s">
        <v>17</v>
      </c>
      <c r="C21" s="1">
        <v>1511</v>
      </c>
      <c r="D21" s="1">
        <v>1566</v>
      </c>
      <c r="E21" s="1">
        <v>1731</v>
      </c>
      <c r="F21" s="1">
        <v>1795</v>
      </c>
      <c r="G21" s="1">
        <v>1905</v>
      </c>
      <c r="H21" s="37">
        <v>2093</v>
      </c>
      <c r="K21" s="50" t="s">
        <v>17</v>
      </c>
      <c r="L21" s="1">
        <v>6893</v>
      </c>
      <c r="M21" s="1">
        <v>6940</v>
      </c>
      <c r="N21" s="1">
        <v>7535</v>
      </c>
      <c r="O21" s="1">
        <v>7602</v>
      </c>
      <c r="P21" s="1">
        <v>7881</v>
      </c>
      <c r="Q21" s="37">
        <v>8507</v>
      </c>
      <c r="S21" s="50" t="s">
        <v>17</v>
      </c>
      <c r="T21" s="38">
        <f t="shared" si="5"/>
        <v>89.635890767230165</v>
      </c>
      <c r="U21" s="38">
        <f t="shared" si="0"/>
        <v>85.997521685254029</v>
      </c>
      <c r="V21" s="38">
        <f t="shared" si="1"/>
        <v>88.761927199905756</v>
      </c>
      <c r="W21" s="38">
        <f t="shared" si="2"/>
        <v>84.401021427778389</v>
      </c>
      <c r="X21" s="38">
        <f t="shared" si="3"/>
        <v>85.255300735612295</v>
      </c>
      <c r="Y21" s="39">
        <f t="shared" si="4"/>
        <v>88.155440414507765</v>
      </c>
    </row>
    <row r="22" spans="2:25" ht="18.649999999999999" customHeight="1">
      <c r="B22" s="50" t="s">
        <v>24</v>
      </c>
      <c r="C22" s="1" t="s">
        <v>68</v>
      </c>
      <c r="D22" s="1" t="s">
        <v>68</v>
      </c>
      <c r="E22" s="1" t="s">
        <v>68</v>
      </c>
      <c r="F22" s="1" t="s">
        <v>68</v>
      </c>
      <c r="G22" s="1" t="s">
        <v>68</v>
      </c>
      <c r="H22" s="37" t="s">
        <v>68</v>
      </c>
      <c r="K22" s="50" t="s">
        <v>24</v>
      </c>
      <c r="L22" s="1" t="s">
        <v>68</v>
      </c>
      <c r="M22" s="1" t="s">
        <v>68</v>
      </c>
      <c r="N22" s="1" t="s">
        <v>68</v>
      </c>
      <c r="O22" s="1" t="s">
        <v>68</v>
      </c>
      <c r="P22" s="1" t="s">
        <v>68</v>
      </c>
      <c r="Q22" s="37" t="s">
        <v>68</v>
      </c>
      <c r="S22" s="50" t="s">
        <v>24</v>
      </c>
      <c r="T22" s="38" t="s">
        <v>68</v>
      </c>
      <c r="U22" s="38" t="s">
        <v>68</v>
      </c>
      <c r="V22" s="38" t="s">
        <v>68</v>
      </c>
      <c r="W22" s="38" t="s">
        <v>68</v>
      </c>
      <c r="X22" s="38" t="s">
        <v>68</v>
      </c>
      <c r="Y22" s="39" t="s">
        <v>68</v>
      </c>
    </row>
    <row r="23" spans="2:25" ht="18.649999999999999" customHeight="1">
      <c r="B23" s="50" t="s">
        <v>35</v>
      </c>
      <c r="C23" s="1">
        <v>1375</v>
      </c>
      <c r="D23" s="1">
        <v>1480</v>
      </c>
      <c r="E23" s="1">
        <v>1482</v>
      </c>
      <c r="F23" s="1">
        <v>1687</v>
      </c>
      <c r="G23" s="1">
        <v>1819</v>
      </c>
      <c r="H23" s="37">
        <v>1746</v>
      </c>
      <c r="K23" s="50" t="s">
        <v>35</v>
      </c>
      <c r="L23" s="1">
        <v>9129</v>
      </c>
      <c r="M23" s="1">
        <v>9410</v>
      </c>
      <c r="N23" s="1">
        <v>9646</v>
      </c>
      <c r="O23" s="1">
        <v>9880</v>
      </c>
      <c r="P23" s="1">
        <v>10287</v>
      </c>
      <c r="Q23" s="37">
        <v>9118</v>
      </c>
      <c r="S23" s="50" t="s">
        <v>35</v>
      </c>
      <c r="T23" s="38">
        <f t="shared" ref="T23:T32" si="6">(L23*$T$34)/L$34</f>
        <v>118.71261378413524</v>
      </c>
      <c r="U23" s="38">
        <f t="shared" ref="U23:U32" si="7">(M23*$T$34)/M$34</f>
        <v>116.60470879801734</v>
      </c>
      <c r="V23" s="38">
        <f t="shared" ref="V23:V32" si="8">(N23*$T$34)/N$34</f>
        <v>113.62940275650843</v>
      </c>
      <c r="W23" s="38">
        <f t="shared" ref="W23:W32" si="9">(O23*$T$34)/O$34</f>
        <v>109.69246141889641</v>
      </c>
      <c r="X23" s="38">
        <f t="shared" ref="X23:X32" si="10">(P23*$T$34)/P$34</f>
        <v>111.28299437472955</v>
      </c>
      <c r="Y23" s="39">
        <f t="shared" ref="Y23:Y32" si="11">(Q23*$T$34)/Q$34</f>
        <v>94.487046632124347</v>
      </c>
    </row>
    <row r="24" spans="2:25" ht="18.649999999999999" customHeight="1">
      <c r="B24" s="50" t="s">
        <v>69</v>
      </c>
      <c r="C24" s="1">
        <v>18537</v>
      </c>
      <c r="D24" s="1">
        <v>19528</v>
      </c>
      <c r="E24" s="1">
        <v>20539</v>
      </c>
      <c r="F24" s="1">
        <v>19566</v>
      </c>
      <c r="G24" s="1">
        <v>22136</v>
      </c>
      <c r="H24" s="37">
        <v>22678</v>
      </c>
      <c r="K24" s="50" t="s">
        <v>69</v>
      </c>
      <c r="L24" s="1">
        <v>4896</v>
      </c>
      <c r="M24" s="1">
        <v>5054</v>
      </c>
      <c r="N24" s="1">
        <v>5204</v>
      </c>
      <c r="O24" s="1">
        <v>4773</v>
      </c>
      <c r="P24" s="1">
        <v>5382</v>
      </c>
      <c r="Q24" s="37">
        <v>5471</v>
      </c>
      <c r="S24" s="50" t="s">
        <v>69</v>
      </c>
      <c r="T24" s="38">
        <f t="shared" si="6"/>
        <v>63.66710013003901</v>
      </c>
      <c r="U24" s="38">
        <f t="shared" si="7"/>
        <v>62.627013630731106</v>
      </c>
      <c r="V24" s="38">
        <f t="shared" si="8"/>
        <v>61.302862527977382</v>
      </c>
      <c r="W24" s="38">
        <f t="shared" si="9"/>
        <v>52.992117242145</v>
      </c>
      <c r="X24" s="38">
        <f t="shared" si="10"/>
        <v>58.221549112938121</v>
      </c>
      <c r="Y24" s="39">
        <f t="shared" si="11"/>
        <v>56.694300518134717</v>
      </c>
    </row>
    <row r="25" spans="2:25" ht="18.649999999999999" customHeight="1">
      <c r="B25" s="50" t="s">
        <v>38</v>
      </c>
      <c r="C25" s="1">
        <v>30248</v>
      </c>
      <c r="D25" s="1">
        <v>31139</v>
      </c>
      <c r="E25" s="1">
        <v>32433</v>
      </c>
      <c r="F25" s="1">
        <v>34819</v>
      </c>
      <c r="G25" s="1">
        <v>35865</v>
      </c>
      <c r="H25" s="37">
        <v>37870</v>
      </c>
      <c r="K25" s="50" t="s">
        <v>38</v>
      </c>
      <c r="L25" s="1">
        <v>12710</v>
      </c>
      <c r="M25" s="1">
        <v>12784</v>
      </c>
      <c r="N25" s="1">
        <v>13008</v>
      </c>
      <c r="O25" s="1">
        <v>13705</v>
      </c>
      <c r="P25" s="1">
        <v>13812</v>
      </c>
      <c r="Q25" s="37">
        <v>14333</v>
      </c>
      <c r="S25" s="50" t="s">
        <v>38</v>
      </c>
      <c r="T25" s="38">
        <f t="shared" si="6"/>
        <v>165.27958387516256</v>
      </c>
      <c r="U25" s="38">
        <f t="shared" si="7"/>
        <v>158.41387856257745</v>
      </c>
      <c r="V25" s="38">
        <f t="shared" si="8"/>
        <v>153.23359641889505</v>
      </c>
      <c r="W25" s="38">
        <f t="shared" si="9"/>
        <v>152.15943155323637</v>
      </c>
      <c r="X25" s="38">
        <f t="shared" si="10"/>
        <v>149.41583729987019</v>
      </c>
      <c r="Y25" s="39">
        <f t="shared" si="11"/>
        <v>148.52849740932643</v>
      </c>
    </row>
    <row r="26" spans="2:25" ht="18.649999999999999" customHeight="1">
      <c r="B26" s="50" t="s">
        <v>41</v>
      </c>
      <c r="C26" s="1">
        <v>32970</v>
      </c>
      <c r="D26" s="1">
        <v>38648</v>
      </c>
      <c r="E26" s="1">
        <v>40225</v>
      </c>
      <c r="F26" s="1">
        <v>44755</v>
      </c>
      <c r="G26" s="1">
        <v>49821</v>
      </c>
      <c r="H26" s="37">
        <v>51825</v>
      </c>
      <c r="K26" s="50" t="s">
        <v>41</v>
      </c>
      <c r="L26" s="1">
        <v>6182</v>
      </c>
      <c r="M26" s="1">
        <v>7134</v>
      </c>
      <c r="N26" s="1">
        <v>7216</v>
      </c>
      <c r="O26" s="1">
        <v>7862</v>
      </c>
      <c r="P26" s="1">
        <v>8601</v>
      </c>
      <c r="Q26" s="37">
        <v>8754</v>
      </c>
      <c r="S26" s="50" t="s">
        <v>41</v>
      </c>
      <c r="T26" s="38">
        <f t="shared" si="6"/>
        <v>80.390117035110535</v>
      </c>
      <c r="U26" s="38">
        <f t="shared" si="7"/>
        <v>88.40148698884758</v>
      </c>
      <c r="V26" s="38">
        <f t="shared" si="8"/>
        <v>85.004122982683469</v>
      </c>
      <c r="W26" s="38">
        <f t="shared" si="9"/>
        <v>87.287665149328305</v>
      </c>
      <c r="X26" s="38">
        <f t="shared" si="10"/>
        <v>93.044136737343138</v>
      </c>
      <c r="Y26" s="39">
        <f t="shared" si="11"/>
        <v>90.715025906735747</v>
      </c>
    </row>
    <row r="27" spans="2:25" ht="18.649999999999999" customHeight="1">
      <c r="B27" s="50" t="s">
        <v>29</v>
      </c>
      <c r="C27" s="1">
        <v>403</v>
      </c>
      <c r="D27" s="1">
        <v>409</v>
      </c>
      <c r="E27" s="1">
        <v>447</v>
      </c>
      <c r="F27" s="1">
        <v>476</v>
      </c>
      <c r="G27" s="1">
        <v>510</v>
      </c>
      <c r="H27" s="37">
        <v>546</v>
      </c>
      <c r="K27" s="50" t="s">
        <v>29</v>
      </c>
      <c r="L27" s="1">
        <v>8402</v>
      </c>
      <c r="M27" s="1">
        <v>8277</v>
      </c>
      <c r="N27" s="1">
        <v>8822</v>
      </c>
      <c r="O27" s="1">
        <v>9146</v>
      </c>
      <c r="P27" s="1">
        <v>9539</v>
      </c>
      <c r="Q27" s="37">
        <v>9914</v>
      </c>
      <c r="S27" s="50" t="s">
        <v>29</v>
      </c>
      <c r="T27" s="38">
        <f t="shared" si="6"/>
        <v>109.25877763328998</v>
      </c>
      <c r="U27" s="38">
        <f t="shared" si="7"/>
        <v>102.56505576208178</v>
      </c>
      <c r="V27" s="38">
        <f t="shared" si="8"/>
        <v>103.92272352456119</v>
      </c>
      <c r="W27" s="38">
        <f t="shared" si="9"/>
        <v>101.54324414344399</v>
      </c>
      <c r="X27" s="38">
        <f t="shared" si="10"/>
        <v>103.19125919515362</v>
      </c>
      <c r="Y27" s="39">
        <f t="shared" si="11"/>
        <v>102.73575129533678</v>
      </c>
    </row>
    <row r="28" spans="2:25" ht="18.649999999999999" customHeight="1">
      <c r="B28" s="50" t="s">
        <v>37</v>
      </c>
      <c r="C28" s="1">
        <v>57549</v>
      </c>
      <c r="D28" s="1">
        <v>64784</v>
      </c>
      <c r="E28" s="1">
        <v>67021</v>
      </c>
      <c r="F28" s="1">
        <v>70336</v>
      </c>
      <c r="G28" s="1">
        <v>76105</v>
      </c>
      <c r="H28" s="37">
        <v>79703</v>
      </c>
      <c r="K28" s="50" t="s">
        <v>37</v>
      </c>
      <c r="L28" s="1">
        <v>8955</v>
      </c>
      <c r="M28" s="1">
        <v>9932</v>
      </c>
      <c r="N28" s="1">
        <v>10147</v>
      </c>
      <c r="O28" s="1">
        <v>10451</v>
      </c>
      <c r="P28" s="1">
        <v>11260</v>
      </c>
      <c r="Q28" s="37">
        <v>11592</v>
      </c>
      <c r="S28" s="50" t="s">
        <v>37</v>
      </c>
      <c r="T28" s="38">
        <f t="shared" si="6"/>
        <v>116.44993498049415</v>
      </c>
      <c r="U28" s="38">
        <f t="shared" si="7"/>
        <v>123.07311028500619</v>
      </c>
      <c r="V28" s="38">
        <f t="shared" si="8"/>
        <v>119.53115796913653</v>
      </c>
      <c r="W28" s="38">
        <f t="shared" si="9"/>
        <v>116.03197513045409</v>
      </c>
      <c r="X28" s="38">
        <f t="shared" si="10"/>
        <v>121.80874080484638</v>
      </c>
      <c r="Y28" s="39">
        <f t="shared" si="11"/>
        <v>120.12435233160622</v>
      </c>
    </row>
    <row r="29" spans="2:25" ht="18.649999999999999" customHeight="1">
      <c r="B29" s="50" t="s">
        <v>16</v>
      </c>
      <c r="C29" s="1">
        <v>1777</v>
      </c>
      <c r="D29" s="1">
        <v>1770</v>
      </c>
      <c r="E29" s="1">
        <v>1919</v>
      </c>
      <c r="F29" s="1">
        <v>2123</v>
      </c>
      <c r="G29" s="1">
        <v>2341</v>
      </c>
      <c r="H29" s="37">
        <v>2573</v>
      </c>
      <c r="K29" s="50" t="s">
        <v>16</v>
      </c>
      <c r="L29" s="1">
        <v>5534</v>
      </c>
      <c r="M29" s="1">
        <v>5364</v>
      </c>
      <c r="N29" s="1">
        <v>5707</v>
      </c>
      <c r="O29" s="1">
        <v>6239</v>
      </c>
      <c r="P29" s="1">
        <v>6828</v>
      </c>
      <c r="Q29" s="37">
        <v>7396</v>
      </c>
      <c r="S29" s="50" t="s">
        <v>16</v>
      </c>
      <c r="T29" s="38">
        <f t="shared" si="6"/>
        <v>71.963589076723011</v>
      </c>
      <c r="U29" s="38">
        <f t="shared" si="7"/>
        <v>66.468401486988853</v>
      </c>
      <c r="V29" s="38">
        <f t="shared" si="8"/>
        <v>67.2281776416539</v>
      </c>
      <c r="W29" s="38">
        <f t="shared" si="9"/>
        <v>69.268346841345618</v>
      </c>
      <c r="X29" s="38">
        <f t="shared" si="10"/>
        <v>73.864128083080914</v>
      </c>
      <c r="Y29" s="39">
        <f t="shared" si="11"/>
        <v>76.642487046632127</v>
      </c>
    </row>
    <row r="30" spans="2:25" ht="18.649999999999999" customHeight="1">
      <c r="B30" s="50" t="s">
        <v>36</v>
      </c>
      <c r="C30" s="1">
        <v>80451</v>
      </c>
      <c r="D30" s="1">
        <v>85106</v>
      </c>
      <c r="E30" s="1">
        <v>88244</v>
      </c>
      <c r="F30" s="1">
        <v>97719</v>
      </c>
      <c r="G30" s="1">
        <v>97634</v>
      </c>
      <c r="H30" s="37">
        <v>100321</v>
      </c>
      <c r="K30" s="50" t="s">
        <v>36</v>
      </c>
      <c r="L30" s="1">
        <v>5066</v>
      </c>
      <c r="M30" s="1">
        <v>5209</v>
      </c>
      <c r="N30" s="1">
        <v>5256</v>
      </c>
      <c r="O30" s="1">
        <v>5706</v>
      </c>
      <c r="P30" s="1">
        <v>5518</v>
      </c>
      <c r="Q30" s="37">
        <v>5432</v>
      </c>
      <c r="S30" s="50" t="s">
        <v>36</v>
      </c>
      <c r="T30" s="38">
        <f t="shared" si="6"/>
        <v>65.877763328998697</v>
      </c>
      <c r="U30" s="38">
        <f t="shared" si="7"/>
        <v>64.547707558859969</v>
      </c>
      <c r="V30" s="38">
        <f t="shared" si="8"/>
        <v>61.915419955236189</v>
      </c>
      <c r="W30" s="38">
        <f t="shared" si="9"/>
        <v>63.350727212168316</v>
      </c>
      <c r="X30" s="38">
        <f t="shared" si="10"/>
        <v>59.692773691042838</v>
      </c>
      <c r="Y30" s="39">
        <f t="shared" si="11"/>
        <v>56.290155440414509</v>
      </c>
    </row>
    <row r="31" spans="2:25" ht="18.649999999999999" customHeight="1">
      <c r="B31" s="50" t="s">
        <v>86</v>
      </c>
      <c r="C31" s="1">
        <v>5686</v>
      </c>
      <c r="D31" s="1">
        <v>6187</v>
      </c>
      <c r="E31" s="1">
        <v>6174</v>
      </c>
      <c r="F31" s="1">
        <v>6571</v>
      </c>
      <c r="G31" s="1">
        <v>6689</v>
      </c>
      <c r="H31" s="37">
        <v>6800</v>
      </c>
      <c r="K31" s="50" t="s">
        <v>86</v>
      </c>
      <c r="L31" s="1">
        <v>6896</v>
      </c>
      <c r="M31" s="1">
        <v>7369</v>
      </c>
      <c r="N31" s="1">
        <v>7163</v>
      </c>
      <c r="O31" s="1">
        <v>7476</v>
      </c>
      <c r="P31" s="1">
        <v>7429</v>
      </c>
      <c r="Q31" s="37">
        <v>7385</v>
      </c>
      <c r="S31" s="50" t="s">
        <v>86</v>
      </c>
      <c r="T31" s="38">
        <f t="shared" si="6"/>
        <v>89.674902470741216</v>
      </c>
      <c r="U31" s="38">
        <f t="shared" si="7"/>
        <v>91.313506815365557</v>
      </c>
      <c r="V31" s="38">
        <f t="shared" si="8"/>
        <v>84.379785604900462</v>
      </c>
      <c r="W31" s="38">
        <f t="shared" si="9"/>
        <v>83.002109470411895</v>
      </c>
      <c r="X31" s="38">
        <f t="shared" si="10"/>
        <v>80.365642578970139</v>
      </c>
      <c r="Y31" s="39">
        <f t="shared" si="11"/>
        <v>76.52849740932642</v>
      </c>
    </row>
    <row r="32" spans="2:25" ht="18.649999999999999" customHeight="1">
      <c r="B32" s="50" t="s">
        <v>42</v>
      </c>
      <c r="C32" s="1">
        <v>53424</v>
      </c>
      <c r="D32" s="1">
        <v>57060</v>
      </c>
      <c r="E32" s="1">
        <v>61290</v>
      </c>
      <c r="F32" s="1">
        <v>65562</v>
      </c>
      <c r="G32" s="1">
        <v>70971</v>
      </c>
      <c r="H32" s="37">
        <v>75483</v>
      </c>
      <c r="K32" s="50" t="s">
        <v>42</v>
      </c>
      <c r="L32" s="1">
        <v>6756</v>
      </c>
      <c r="M32" s="1">
        <v>7094</v>
      </c>
      <c r="N32" s="1">
        <v>7492</v>
      </c>
      <c r="O32" s="1">
        <v>7880</v>
      </c>
      <c r="P32" s="1">
        <v>8408</v>
      </c>
      <c r="Q32" s="37">
        <v>8814</v>
      </c>
      <c r="S32" s="50" t="s">
        <v>42</v>
      </c>
      <c r="T32" s="38">
        <f t="shared" si="6"/>
        <v>87.854356306892072</v>
      </c>
      <c r="U32" s="38">
        <f t="shared" si="7"/>
        <v>87.905824039653041</v>
      </c>
      <c r="V32" s="38">
        <f t="shared" si="8"/>
        <v>88.255389327364824</v>
      </c>
      <c r="W32" s="38">
        <f t="shared" si="9"/>
        <v>87.487509714666373</v>
      </c>
      <c r="X32" s="38">
        <f t="shared" si="10"/>
        <v>90.956295975768072</v>
      </c>
      <c r="Y32" s="39">
        <f t="shared" si="11"/>
        <v>91.336787564766837</v>
      </c>
    </row>
    <row r="33" spans="2:25" ht="12.5">
      <c r="B33" s="50"/>
      <c r="H33" s="37"/>
      <c r="K33" s="50"/>
      <c r="Q33" s="37"/>
      <c r="S33" s="50"/>
      <c r="Y33" s="37"/>
    </row>
    <row r="34" spans="2:25" ht="13" thickBot="1">
      <c r="B34" s="51" t="s">
        <v>87</v>
      </c>
      <c r="C34" s="25">
        <v>781345</v>
      </c>
      <c r="D34" s="25">
        <v>838031</v>
      </c>
      <c r="E34" s="25">
        <v>899563</v>
      </c>
      <c r="F34" s="25">
        <v>970082</v>
      </c>
      <c r="G34" s="25">
        <v>1016595</v>
      </c>
      <c r="H34" s="26">
        <v>1082747</v>
      </c>
      <c r="K34" s="51" t="s">
        <v>88</v>
      </c>
      <c r="L34" s="25">
        <v>7690</v>
      </c>
      <c r="M34" s="25">
        <v>8070</v>
      </c>
      <c r="N34" s="25">
        <v>8489</v>
      </c>
      <c r="O34" s="25">
        <v>9007</v>
      </c>
      <c r="P34" s="25">
        <v>9244</v>
      </c>
      <c r="Q34" s="26">
        <v>9650</v>
      </c>
      <c r="S34" s="51" t="s">
        <v>88</v>
      </c>
      <c r="T34" s="25">
        <v>100</v>
      </c>
      <c r="U34" s="25">
        <v>100</v>
      </c>
      <c r="V34" s="25">
        <v>100</v>
      </c>
      <c r="W34" s="25">
        <v>100</v>
      </c>
      <c r="X34" s="25">
        <v>100</v>
      </c>
      <c r="Y34" s="26">
        <v>100</v>
      </c>
    </row>
  </sheetData>
  <mergeCells count="3">
    <mergeCell ref="B3:H3"/>
    <mergeCell ref="L3:Q3"/>
    <mergeCell ref="S3:Y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F20E-1E9F-4761-B572-030377989B43}">
  <dimension ref="B1:S33"/>
  <sheetViews>
    <sheetView showGridLines="0" zoomScale="70" zoomScaleNormal="70" workbookViewId="0">
      <selection activeCell="A2" sqref="A2"/>
    </sheetView>
  </sheetViews>
  <sheetFormatPr defaultColWidth="8.81640625" defaultRowHeight="14.5"/>
  <cols>
    <col min="1" max="1" width="8.81640625" style="1"/>
    <col min="2" max="6" width="11.81640625" style="1" customWidth="1"/>
    <col min="7" max="7" width="11.81640625" customWidth="1"/>
    <col min="8" max="8" width="12.1796875" style="1" bestFit="1" customWidth="1"/>
    <col min="9" max="12" width="12" style="1" customWidth="1"/>
    <col min="13" max="13" width="8.81640625" style="1"/>
    <col min="14" max="14" width="12.1796875" style="1" bestFit="1" customWidth="1"/>
    <col min="15" max="15" width="10.453125" style="1" customWidth="1"/>
    <col min="16" max="16" width="10" style="1" customWidth="1"/>
    <col min="17" max="17" width="9.54296875" style="1" customWidth="1"/>
    <col min="18" max="18" width="11.1796875" style="1" customWidth="1"/>
    <col min="19" max="16384" width="8.81640625" style="1"/>
  </cols>
  <sheetData>
    <row r="1" spans="2:19" ht="15" thickBot="1"/>
    <row r="2" spans="2:19" ht="15" customHeight="1" thickBot="1">
      <c r="B2" s="146" t="s">
        <v>89</v>
      </c>
      <c r="C2" s="147"/>
      <c r="D2" s="147"/>
      <c r="E2" s="147"/>
      <c r="F2" s="148"/>
      <c r="H2" s="146" t="s">
        <v>90</v>
      </c>
      <c r="I2" s="147"/>
      <c r="J2" s="147"/>
      <c r="K2" s="147"/>
      <c r="L2" s="148"/>
      <c r="N2" s="143" t="s">
        <v>91</v>
      </c>
      <c r="O2" s="144"/>
      <c r="P2" s="144"/>
      <c r="Q2" s="144"/>
      <c r="R2" s="145"/>
    </row>
    <row r="3" spans="2:19" ht="15" thickBot="1">
      <c r="B3" s="47" t="s">
        <v>74</v>
      </c>
      <c r="C3" s="63" t="s">
        <v>92</v>
      </c>
      <c r="D3" s="48" t="s">
        <v>93</v>
      </c>
      <c r="E3" s="48" t="s">
        <v>94</v>
      </c>
      <c r="F3" s="49" t="s">
        <v>95</v>
      </c>
      <c r="H3" s="47" t="s">
        <v>74</v>
      </c>
      <c r="I3" s="63" t="s">
        <v>92</v>
      </c>
      <c r="J3" s="48" t="s">
        <v>93</v>
      </c>
      <c r="K3" s="48" t="s">
        <v>94</v>
      </c>
      <c r="L3" s="49" t="s">
        <v>95</v>
      </c>
      <c r="N3" s="47" t="s">
        <v>74</v>
      </c>
      <c r="O3" s="63" t="s">
        <v>92</v>
      </c>
      <c r="P3" s="48" t="s">
        <v>93</v>
      </c>
      <c r="Q3" s="48" t="s">
        <v>94</v>
      </c>
      <c r="R3" s="49" t="s">
        <v>95</v>
      </c>
    </row>
    <row r="4" spans="2:19" ht="17.5" customHeight="1">
      <c r="B4" s="50" t="s">
        <v>81</v>
      </c>
      <c r="C4" s="59">
        <v>79605</v>
      </c>
      <c r="D4" s="60">
        <v>86513</v>
      </c>
      <c r="E4" s="60">
        <v>90716</v>
      </c>
      <c r="F4" s="61">
        <v>94177</v>
      </c>
      <c r="H4" s="50" t="s">
        <v>81</v>
      </c>
      <c r="I4" s="59">
        <v>15427</v>
      </c>
      <c r="J4" s="60">
        <v>16574</v>
      </c>
      <c r="K4" s="60">
        <v>17213</v>
      </c>
      <c r="L4" s="61">
        <v>17340</v>
      </c>
      <c r="N4" s="50" t="s">
        <v>81</v>
      </c>
      <c r="O4" s="64">
        <f>(I4*$O$33)/I$33</f>
        <v>97.141237957307467</v>
      </c>
      <c r="P4" s="65">
        <f t="shared" ref="P4:R19" si="0">(J4*$O$33)/J$33</f>
        <v>99.168312092383175</v>
      </c>
      <c r="Q4" s="65">
        <f t="shared" si="0"/>
        <v>102.64774285884668</v>
      </c>
      <c r="R4" s="66">
        <f t="shared" si="0"/>
        <v>101.35016657899351</v>
      </c>
      <c r="S4" s="38"/>
    </row>
    <row r="5" spans="2:19" ht="17.5" customHeight="1">
      <c r="B5" s="50" t="s">
        <v>82</v>
      </c>
      <c r="C5" s="62">
        <v>1063</v>
      </c>
      <c r="D5" s="1">
        <v>1115</v>
      </c>
      <c r="E5" s="1">
        <v>1167</v>
      </c>
      <c r="F5" s="37">
        <v>1228</v>
      </c>
      <c r="H5" s="50" t="s">
        <v>82</v>
      </c>
      <c r="I5" s="62">
        <v>13990</v>
      </c>
      <c r="J5" s="1">
        <v>14726</v>
      </c>
      <c r="K5" s="1">
        <v>16793</v>
      </c>
      <c r="L5" s="37">
        <v>15832</v>
      </c>
      <c r="N5" s="50" t="s">
        <v>82</v>
      </c>
      <c r="O5" s="67">
        <f t="shared" ref="O5:O31" si="1">(I5*$O$33)/I$33</f>
        <v>88.092689377243246</v>
      </c>
      <c r="P5" s="38">
        <f t="shared" si="0"/>
        <v>88.111051277448695</v>
      </c>
      <c r="Q5" s="38">
        <f t="shared" si="0"/>
        <v>100.14312123561334</v>
      </c>
      <c r="R5" s="39">
        <f t="shared" si="0"/>
        <v>92.536092115260971</v>
      </c>
    </row>
    <row r="6" spans="2:19" ht="17.5" customHeight="1">
      <c r="B6" s="50" t="s">
        <v>20</v>
      </c>
      <c r="C6" s="62">
        <v>17142</v>
      </c>
      <c r="D6" s="1">
        <v>17822</v>
      </c>
      <c r="E6" s="1">
        <v>18908</v>
      </c>
      <c r="F6" s="37">
        <v>19793</v>
      </c>
      <c r="H6" s="50" t="s">
        <v>20</v>
      </c>
      <c r="I6" s="62">
        <v>12282</v>
      </c>
      <c r="J6" s="1">
        <v>12447</v>
      </c>
      <c r="K6" s="1">
        <v>12529</v>
      </c>
      <c r="L6" s="37">
        <v>13072</v>
      </c>
      <c r="N6" s="50" t="s">
        <v>20</v>
      </c>
      <c r="O6" s="67">
        <f t="shared" si="1"/>
        <v>77.337699137333928</v>
      </c>
      <c r="P6" s="38">
        <f t="shared" si="0"/>
        <v>74.474959612277871</v>
      </c>
      <c r="Q6" s="38">
        <f t="shared" si="0"/>
        <v>74.715248374977634</v>
      </c>
      <c r="R6" s="39">
        <f t="shared" si="0"/>
        <v>76.404231690922913</v>
      </c>
    </row>
    <row r="7" spans="2:19" ht="17.5" customHeight="1">
      <c r="B7" s="50" t="s">
        <v>40</v>
      </c>
      <c r="C7" s="62">
        <v>28914</v>
      </c>
      <c r="D7" s="1">
        <v>34501</v>
      </c>
      <c r="E7" s="1">
        <v>31259</v>
      </c>
      <c r="F7" s="37">
        <v>36160</v>
      </c>
      <c r="H7" s="50" t="s">
        <v>40</v>
      </c>
      <c r="I7" s="62">
        <v>5786</v>
      </c>
      <c r="J7" s="1">
        <v>6554</v>
      </c>
      <c r="K7" s="1">
        <v>5994</v>
      </c>
      <c r="L7" s="37">
        <v>6658</v>
      </c>
      <c r="N7" s="50" t="s">
        <v>40</v>
      </c>
      <c r="O7" s="67">
        <f t="shared" si="1"/>
        <v>36.433473962596814</v>
      </c>
      <c r="P7" s="38">
        <f t="shared" si="0"/>
        <v>39.214982349069587</v>
      </c>
      <c r="Q7" s="38">
        <f t="shared" si="0"/>
        <v>35.7445285944302</v>
      </c>
      <c r="R7" s="39">
        <f t="shared" si="0"/>
        <v>38.91519083523292</v>
      </c>
    </row>
    <row r="8" spans="2:19" ht="17.5" customHeight="1">
      <c r="B8" s="50" t="s">
        <v>15</v>
      </c>
      <c r="C8" s="62">
        <v>21573</v>
      </c>
      <c r="D8" s="1">
        <v>21795</v>
      </c>
      <c r="E8" s="1">
        <v>22723</v>
      </c>
      <c r="F8" s="37">
        <v>24401</v>
      </c>
      <c r="H8" s="50" t="s">
        <v>15</v>
      </c>
      <c r="I8" s="62">
        <v>11549</v>
      </c>
      <c r="J8" s="1">
        <v>9980</v>
      </c>
      <c r="K8" s="1">
        <v>10451</v>
      </c>
      <c r="L8" s="37">
        <v>10563</v>
      </c>
      <c r="N8" s="50" t="s">
        <v>15</v>
      </c>
      <c r="O8" s="67">
        <f t="shared" si="1"/>
        <v>72.722120773251049</v>
      </c>
      <c r="P8" s="38">
        <f t="shared" si="0"/>
        <v>59.713995093639681</v>
      </c>
      <c r="Q8" s="38">
        <f t="shared" si="0"/>
        <v>62.323334724789788</v>
      </c>
      <c r="R8" s="39">
        <f t="shared" si="0"/>
        <v>61.739435384885148</v>
      </c>
    </row>
    <row r="9" spans="2:19" ht="17.5" customHeight="1">
      <c r="B9" s="50" t="s">
        <v>11</v>
      </c>
      <c r="C9" s="62">
        <v>4015</v>
      </c>
      <c r="D9" s="1">
        <v>4162</v>
      </c>
      <c r="E9" s="1">
        <v>4649</v>
      </c>
      <c r="F9" s="37">
        <v>5176</v>
      </c>
      <c r="H9" s="50" t="s">
        <v>11</v>
      </c>
      <c r="I9" s="62">
        <v>42296</v>
      </c>
      <c r="J9" s="1">
        <v>38989</v>
      </c>
      <c r="K9" s="1">
        <v>39339</v>
      </c>
      <c r="L9" s="37">
        <v>40602</v>
      </c>
      <c r="N9" s="50" t="s">
        <v>11</v>
      </c>
      <c r="O9" s="67">
        <f t="shared" si="1"/>
        <v>266.33083558969838</v>
      </c>
      <c r="P9" s="38">
        <f t="shared" si="0"/>
        <v>233.28546640339854</v>
      </c>
      <c r="Q9" s="38">
        <f t="shared" si="0"/>
        <v>234.59359532470631</v>
      </c>
      <c r="R9" s="39">
        <f t="shared" si="0"/>
        <v>237.31369454672978</v>
      </c>
    </row>
    <row r="10" spans="2:19" ht="17.5" customHeight="1">
      <c r="B10" s="50" t="s">
        <v>14</v>
      </c>
      <c r="C10" s="62">
        <v>77354</v>
      </c>
      <c r="D10" s="1">
        <v>75945</v>
      </c>
      <c r="E10" s="1">
        <v>82267</v>
      </c>
      <c r="F10" s="37">
        <v>88424</v>
      </c>
      <c r="H10" s="50" t="s">
        <v>14</v>
      </c>
      <c r="I10" s="62">
        <v>18864</v>
      </c>
      <c r="J10" s="1">
        <v>17227</v>
      </c>
      <c r="K10" s="1">
        <v>18200</v>
      </c>
      <c r="L10" s="37">
        <v>19509</v>
      </c>
      <c r="N10" s="50" t="s">
        <v>14</v>
      </c>
      <c r="O10" s="67">
        <f t="shared" si="1"/>
        <v>118.78345192368239</v>
      </c>
      <c r="P10" s="38">
        <f t="shared" si="0"/>
        <v>103.07545024830969</v>
      </c>
      <c r="Q10" s="38">
        <f t="shared" si="0"/>
        <v>108.53360367344504</v>
      </c>
      <c r="R10" s="39">
        <f t="shared" si="0"/>
        <v>114.02770471681571</v>
      </c>
    </row>
    <row r="11" spans="2:19" ht="17.5" customHeight="1">
      <c r="B11" s="50" t="s">
        <v>21</v>
      </c>
      <c r="C11" s="62">
        <v>31230</v>
      </c>
      <c r="D11" s="1">
        <v>33367</v>
      </c>
      <c r="E11" s="1">
        <v>35180</v>
      </c>
      <c r="F11" s="37">
        <v>36939</v>
      </c>
      <c r="H11" s="50" t="s">
        <v>21</v>
      </c>
      <c r="I11" s="62">
        <v>23222</v>
      </c>
      <c r="J11" s="1">
        <v>24423</v>
      </c>
      <c r="K11" s="1">
        <v>25638</v>
      </c>
      <c r="L11" s="37">
        <v>26748</v>
      </c>
      <c r="N11" s="50" t="s">
        <v>21</v>
      </c>
      <c r="O11" s="67">
        <f t="shared" si="1"/>
        <v>146.22504880045338</v>
      </c>
      <c r="P11" s="38">
        <f t="shared" si="0"/>
        <v>146.13175372464548</v>
      </c>
      <c r="Q11" s="38">
        <f t="shared" si="0"/>
        <v>152.88925994394418</v>
      </c>
      <c r="R11" s="39">
        <f t="shared" si="0"/>
        <v>156.33876906891109</v>
      </c>
    </row>
    <row r="12" spans="2:19" ht="17.5" customHeight="1">
      <c r="B12" s="50" t="s">
        <v>83</v>
      </c>
      <c r="C12" s="62">
        <v>7241</v>
      </c>
      <c r="D12" s="1">
        <v>7727</v>
      </c>
      <c r="E12" s="1">
        <v>8106</v>
      </c>
      <c r="F12" s="37">
        <v>8495</v>
      </c>
      <c r="H12" s="50" t="s">
        <v>83</v>
      </c>
      <c r="I12" s="62">
        <v>20806</v>
      </c>
      <c r="J12" s="1">
        <v>21824</v>
      </c>
      <c r="K12" s="1">
        <v>22543</v>
      </c>
      <c r="L12" s="37">
        <v>23234</v>
      </c>
      <c r="N12" s="50" t="s">
        <v>83</v>
      </c>
      <c r="O12" s="67">
        <f t="shared" si="1"/>
        <v>131.01190101379007</v>
      </c>
      <c r="P12" s="38">
        <f t="shared" si="0"/>
        <v>130.5809848620834</v>
      </c>
      <c r="Q12" s="38">
        <f t="shared" si="0"/>
        <v>134.43258393464131</v>
      </c>
      <c r="R12" s="39">
        <f t="shared" si="0"/>
        <v>135.79987141270675</v>
      </c>
    </row>
    <row r="13" spans="2:19" ht="17.5" customHeight="1">
      <c r="B13" s="50" t="s">
        <v>84</v>
      </c>
      <c r="C13" s="62">
        <v>8509</v>
      </c>
      <c r="D13" s="1">
        <v>8665</v>
      </c>
      <c r="E13" s="1">
        <v>9115</v>
      </c>
      <c r="F13" s="37">
        <v>9568</v>
      </c>
      <c r="H13" s="50" t="s">
        <v>84</v>
      </c>
      <c r="I13" s="62">
        <v>13816</v>
      </c>
      <c r="J13" s="1">
        <v>13859</v>
      </c>
      <c r="K13" s="1">
        <v>13784</v>
      </c>
      <c r="L13" s="37">
        <v>14341</v>
      </c>
      <c r="N13" s="50" t="s">
        <v>84</v>
      </c>
      <c r="O13" s="67">
        <f t="shared" si="1"/>
        <v>86.997040488634212</v>
      </c>
      <c r="P13" s="38">
        <f t="shared" si="0"/>
        <v>82.923472745766773</v>
      </c>
      <c r="Q13" s="38">
        <f t="shared" si="0"/>
        <v>82.199296320591571</v>
      </c>
      <c r="R13" s="39">
        <f t="shared" si="0"/>
        <v>83.821380559939215</v>
      </c>
    </row>
    <row r="14" spans="2:19" ht="17.5" customHeight="1">
      <c r="B14" s="50" t="s">
        <v>32</v>
      </c>
      <c r="C14" s="62">
        <v>63851</v>
      </c>
      <c r="D14" s="1">
        <v>69847</v>
      </c>
      <c r="E14" s="1">
        <v>71122</v>
      </c>
      <c r="F14" s="37">
        <v>74206</v>
      </c>
      <c r="H14" s="50" t="s">
        <v>32</v>
      </c>
      <c r="I14" s="62">
        <v>17502</v>
      </c>
      <c r="J14" s="1">
        <v>17352</v>
      </c>
      <c r="K14" s="1">
        <v>17402</v>
      </c>
      <c r="L14" s="37">
        <v>18115</v>
      </c>
      <c r="N14" s="50" t="s">
        <v>32</v>
      </c>
      <c r="O14" s="67">
        <f t="shared" si="1"/>
        <v>110.20716579560481</v>
      </c>
      <c r="P14" s="38">
        <f t="shared" si="0"/>
        <v>103.82337102854066</v>
      </c>
      <c r="Q14" s="38">
        <f t="shared" si="0"/>
        <v>103.77482258930169</v>
      </c>
      <c r="R14" s="39">
        <f t="shared" si="0"/>
        <v>105.87994622713192</v>
      </c>
    </row>
    <row r="15" spans="2:19" ht="17.5" customHeight="1">
      <c r="B15" s="50" t="s">
        <v>28</v>
      </c>
      <c r="C15" s="62">
        <v>36594</v>
      </c>
      <c r="D15" s="1">
        <v>38068</v>
      </c>
      <c r="E15" s="1">
        <v>39024</v>
      </c>
      <c r="F15" s="37">
        <v>42272</v>
      </c>
      <c r="H15" s="50" t="s">
        <v>28</v>
      </c>
      <c r="I15" s="62">
        <v>19461</v>
      </c>
      <c r="J15" s="1">
        <v>19809</v>
      </c>
      <c r="K15" s="1">
        <v>20659</v>
      </c>
      <c r="L15" s="37">
        <v>21944</v>
      </c>
      <c r="N15" s="50" t="s">
        <v>28</v>
      </c>
      <c r="O15" s="67">
        <f t="shared" si="1"/>
        <v>122.54266104149613</v>
      </c>
      <c r="P15" s="38">
        <f t="shared" si="0"/>
        <v>118.52450188476037</v>
      </c>
      <c r="Q15" s="38">
        <f t="shared" si="0"/>
        <v>123.19756693899457</v>
      </c>
      <c r="R15" s="39">
        <f t="shared" si="0"/>
        <v>128.25998012741832</v>
      </c>
    </row>
    <row r="16" spans="2:19" ht="17.5" customHeight="1">
      <c r="B16" s="50" t="s">
        <v>85</v>
      </c>
      <c r="C16" s="62">
        <v>54614</v>
      </c>
      <c r="D16" s="1">
        <v>49294</v>
      </c>
      <c r="E16" s="1">
        <v>53606</v>
      </c>
      <c r="F16" s="37">
        <v>50214</v>
      </c>
      <c r="H16" s="50" t="s">
        <v>85</v>
      </c>
      <c r="I16" s="62">
        <v>12384</v>
      </c>
      <c r="J16" s="1">
        <v>11150</v>
      </c>
      <c r="K16" s="1">
        <v>11715</v>
      </c>
      <c r="L16" s="37">
        <v>10880</v>
      </c>
      <c r="N16" s="50" t="s">
        <v>85</v>
      </c>
      <c r="O16" s="67">
        <f t="shared" si="1"/>
        <v>77.979976072035768</v>
      </c>
      <c r="P16" s="38">
        <f t="shared" si="0"/>
        <v>66.714533596601441</v>
      </c>
      <c r="Q16" s="38">
        <f t="shared" si="0"/>
        <v>69.861053133758716</v>
      </c>
      <c r="R16" s="39">
        <f t="shared" si="0"/>
        <v>63.592261382897888</v>
      </c>
    </row>
    <row r="17" spans="2:18" ht="17.5" customHeight="1">
      <c r="B17" s="50" t="s">
        <v>67</v>
      </c>
      <c r="C17" s="62">
        <v>16785</v>
      </c>
      <c r="D17" s="1">
        <v>16029</v>
      </c>
      <c r="E17" s="1">
        <v>18284</v>
      </c>
      <c r="F17" s="37">
        <v>18476</v>
      </c>
      <c r="H17" s="50" t="s">
        <v>67</v>
      </c>
      <c r="I17" s="62">
        <v>11629</v>
      </c>
      <c r="J17" s="1">
        <v>10808</v>
      </c>
      <c r="K17" s="1">
        <v>12202</v>
      </c>
      <c r="L17" s="37">
        <v>11716</v>
      </c>
      <c r="N17" s="50" t="s">
        <v>67</v>
      </c>
      <c r="O17" s="67">
        <f t="shared" si="1"/>
        <v>73.225867388703477</v>
      </c>
      <c r="P17" s="38">
        <f t="shared" si="0"/>
        <v>64.668222341889546</v>
      </c>
      <c r="Q17" s="38">
        <f t="shared" si="0"/>
        <v>72.765221539745966</v>
      </c>
      <c r="R17" s="39">
        <f t="shared" si="0"/>
        <v>68.478578525922032</v>
      </c>
    </row>
    <row r="18" spans="2:18" ht="17.5" customHeight="1">
      <c r="B18" s="50" t="s">
        <v>33</v>
      </c>
      <c r="C18" s="62">
        <v>163023</v>
      </c>
      <c r="D18" s="1">
        <v>156620</v>
      </c>
      <c r="E18" s="1">
        <v>164385</v>
      </c>
      <c r="F18" s="37">
        <v>178110</v>
      </c>
      <c r="H18" s="50" t="s">
        <v>33</v>
      </c>
      <c r="I18" s="62">
        <v>23011</v>
      </c>
      <c r="J18" s="1">
        <v>21892</v>
      </c>
      <c r="K18" s="1">
        <v>22258</v>
      </c>
      <c r="L18" s="37">
        <v>23447</v>
      </c>
      <c r="N18" s="50" t="s">
        <v>33</v>
      </c>
      <c r="O18" s="67">
        <f t="shared" si="1"/>
        <v>144.8964171021976</v>
      </c>
      <c r="P18" s="38">
        <f t="shared" si="0"/>
        <v>130.98785376652904</v>
      </c>
      <c r="Q18" s="38">
        <f t="shared" si="0"/>
        <v>132.73301926173295</v>
      </c>
      <c r="R18" s="39">
        <f t="shared" si="0"/>
        <v>137.04483020632415</v>
      </c>
    </row>
    <row r="19" spans="2:18" ht="17.5" customHeight="1">
      <c r="B19" s="50" t="s">
        <v>25</v>
      </c>
      <c r="C19" s="62">
        <v>1802</v>
      </c>
      <c r="D19" s="1">
        <v>1792</v>
      </c>
      <c r="E19" s="1">
        <v>1961</v>
      </c>
      <c r="F19" s="37">
        <v>1995</v>
      </c>
      <c r="H19" s="50" t="s">
        <v>25</v>
      </c>
      <c r="I19" s="62">
        <v>13260</v>
      </c>
      <c r="J19" s="1">
        <v>12157</v>
      </c>
      <c r="K19" s="1">
        <v>12641</v>
      </c>
      <c r="L19" s="37">
        <v>12319</v>
      </c>
      <c r="N19" s="50" t="s">
        <v>25</v>
      </c>
      <c r="O19" s="67">
        <f t="shared" si="1"/>
        <v>83.496001511239839</v>
      </c>
      <c r="P19" s="38">
        <f t="shared" si="0"/>
        <v>72.739783402142052</v>
      </c>
      <c r="Q19" s="38">
        <f t="shared" si="0"/>
        <v>75.383147474506529</v>
      </c>
      <c r="R19" s="39">
        <f t="shared" si="0"/>
        <v>72.00303933602197</v>
      </c>
    </row>
    <row r="20" spans="2:18" ht="17.5" customHeight="1">
      <c r="B20" s="50" t="s">
        <v>17</v>
      </c>
      <c r="C20" s="62">
        <v>2256</v>
      </c>
      <c r="D20" s="1">
        <v>2412</v>
      </c>
      <c r="E20" s="1">
        <v>2573</v>
      </c>
      <c r="F20" s="37">
        <v>2691</v>
      </c>
      <c r="H20" s="50" t="s">
        <v>17</v>
      </c>
      <c r="I20" s="62">
        <v>14355</v>
      </c>
      <c r="J20" s="1">
        <v>14910</v>
      </c>
      <c r="K20" s="1">
        <v>15518</v>
      </c>
      <c r="L20" s="37">
        <v>15882</v>
      </c>
      <c r="N20" s="50" t="s">
        <v>17</v>
      </c>
      <c r="O20" s="67">
        <f t="shared" si="1"/>
        <v>90.39103331024495</v>
      </c>
      <c r="P20" s="38">
        <f t="shared" ref="P20:P31" si="2">(J20*$O$33)/J$33</f>
        <v>89.211990665948662</v>
      </c>
      <c r="Q20" s="38">
        <f t="shared" ref="Q20:Q31" si="3">(K20*$O$33)/K$33</f>
        <v>92.539805593654961</v>
      </c>
      <c r="R20" s="39">
        <f t="shared" ref="R20:R31" si="4">(L20*$O$33)/L$33</f>
        <v>92.828335963527962</v>
      </c>
    </row>
    <row r="21" spans="2:18" ht="17.5" customHeight="1">
      <c r="B21" s="50" t="s">
        <v>24</v>
      </c>
      <c r="C21" s="62" t="s">
        <v>96</v>
      </c>
      <c r="D21" s="1" t="s">
        <v>96</v>
      </c>
      <c r="E21" s="1" t="s">
        <v>96</v>
      </c>
      <c r="F21" s="37" t="s">
        <v>96</v>
      </c>
      <c r="H21" s="50" t="s">
        <v>24</v>
      </c>
      <c r="I21" s="62">
        <v>16443</v>
      </c>
      <c r="J21" s="1">
        <v>16635</v>
      </c>
      <c r="K21" s="1">
        <v>17245</v>
      </c>
      <c r="L21" s="37">
        <v>18429</v>
      </c>
      <c r="N21" s="50" t="s">
        <v>24</v>
      </c>
      <c r="O21" s="67">
        <f t="shared" si="1"/>
        <v>103.5388199735533</v>
      </c>
      <c r="P21" s="38">
        <f t="shared" si="2"/>
        <v>99.533297433135886</v>
      </c>
      <c r="Q21" s="38">
        <f t="shared" si="3"/>
        <v>102.83857117299779</v>
      </c>
      <c r="R21" s="39">
        <f t="shared" si="4"/>
        <v>107.71523759424863</v>
      </c>
    </row>
    <row r="22" spans="2:18" ht="17.5" customHeight="1">
      <c r="B22" s="50" t="s">
        <v>35</v>
      </c>
      <c r="C22" s="62">
        <v>1760</v>
      </c>
      <c r="D22" s="1">
        <v>2395</v>
      </c>
      <c r="E22" s="1">
        <v>2555</v>
      </c>
      <c r="F22" s="37">
        <v>2819</v>
      </c>
      <c r="H22" s="50" t="s">
        <v>35</v>
      </c>
      <c r="I22" s="62">
        <v>14107</v>
      </c>
      <c r="J22" s="1">
        <v>15699</v>
      </c>
      <c r="K22" s="1">
        <v>16637</v>
      </c>
      <c r="L22" s="37">
        <v>17409</v>
      </c>
      <c r="N22" s="50" t="s">
        <v>35</v>
      </c>
      <c r="O22" s="67">
        <f t="shared" si="1"/>
        <v>88.829418802342417</v>
      </c>
      <c r="P22" s="38">
        <f t="shared" si="2"/>
        <v>93.932866630766469</v>
      </c>
      <c r="Q22" s="38">
        <f t="shared" si="3"/>
        <v>99.212833204126667</v>
      </c>
      <c r="R22" s="39">
        <f t="shared" si="4"/>
        <v>101.75346308960196</v>
      </c>
    </row>
    <row r="23" spans="2:18" ht="17.5" customHeight="1">
      <c r="B23" s="50" t="s">
        <v>69</v>
      </c>
      <c r="C23" s="62">
        <v>23851</v>
      </c>
      <c r="D23" s="1">
        <v>23768</v>
      </c>
      <c r="E23" s="1">
        <v>25095</v>
      </c>
      <c r="F23" s="37">
        <v>25258</v>
      </c>
      <c r="H23" s="50" t="s">
        <v>69</v>
      </c>
      <c r="I23" s="62">
        <v>10622</v>
      </c>
      <c r="J23" s="1">
        <v>10208</v>
      </c>
      <c r="K23" s="1">
        <v>10697</v>
      </c>
      <c r="L23" s="37">
        <v>10500</v>
      </c>
      <c r="N23" s="50" t="s">
        <v>69</v>
      </c>
      <c r="O23" s="67">
        <f t="shared" si="1"/>
        <v>66.884956866696058</v>
      </c>
      <c r="P23" s="38">
        <f t="shared" si="2"/>
        <v>61.078202596780947</v>
      </c>
      <c r="Q23" s="38">
        <f t="shared" si="3"/>
        <v>63.790327389826466</v>
      </c>
      <c r="R23" s="39">
        <f t="shared" si="4"/>
        <v>61.371208136068738</v>
      </c>
    </row>
    <row r="24" spans="2:18" ht="17.5" customHeight="1">
      <c r="B24" s="50" t="s">
        <v>38</v>
      </c>
      <c r="C24" s="62">
        <v>40003</v>
      </c>
      <c r="D24" s="1">
        <v>41401</v>
      </c>
      <c r="E24" s="1">
        <v>42303</v>
      </c>
      <c r="F24" s="37">
        <v>43323</v>
      </c>
      <c r="H24" s="50" t="s">
        <v>38</v>
      </c>
      <c r="I24" s="62">
        <v>25631</v>
      </c>
      <c r="J24" s="1">
        <v>25986</v>
      </c>
      <c r="K24" s="1">
        <v>25992</v>
      </c>
      <c r="L24" s="37">
        <v>25955</v>
      </c>
      <c r="N24" s="50" t="s">
        <v>38</v>
      </c>
      <c r="O24" s="67">
        <f t="shared" si="1"/>
        <v>161.3941187582646</v>
      </c>
      <c r="P24" s="38">
        <f t="shared" si="2"/>
        <v>155.48375516065337</v>
      </c>
      <c r="Q24" s="38">
        <f t="shared" si="3"/>
        <v>155.00029816924086</v>
      </c>
      <c r="R24" s="39">
        <f t="shared" si="4"/>
        <v>151.70378163539658</v>
      </c>
    </row>
    <row r="25" spans="2:18" ht="17.5" customHeight="1">
      <c r="B25" s="50" t="s">
        <v>41</v>
      </c>
      <c r="C25" s="62">
        <v>52920</v>
      </c>
      <c r="D25" s="1">
        <v>51770</v>
      </c>
      <c r="E25" s="1">
        <v>56636</v>
      </c>
      <c r="F25" s="37">
        <v>52747</v>
      </c>
      <c r="H25" s="50" t="s">
        <v>41</v>
      </c>
      <c r="I25" s="62">
        <v>13619</v>
      </c>
      <c r="J25" s="1">
        <v>12840</v>
      </c>
      <c r="K25" s="1">
        <v>13933</v>
      </c>
      <c r="L25" s="37">
        <v>12054</v>
      </c>
      <c r="N25" s="50" t="s">
        <v>41</v>
      </c>
      <c r="O25" s="67">
        <f t="shared" si="1"/>
        <v>85.756564448082614</v>
      </c>
      <c r="P25" s="38">
        <f t="shared" si="2"/>
        <v>76.826422545323993</v>
      </c>
      <c r="Q25" s="38">
        <f t="shared" si="3"/>
        <v>83.087840658357678</v>
      </c>
      <c r="R25" s="39">
        <f t="shared" si="4"/>
        <v>70.454146940206911</v>
      </c>
    </row>
    <row r="26" spans="2:18" ht="17.5" customHeight="1">
      <c r="B26" s="50" t="s">
        <v>29</v>
      </c>
      <c r="C26" s="62">
        <v>565</v>
      </c>
      <c r="D26" s="1">
        <v>601</v>
      </c>
      <c r="E26" s="1">
        <v>643</v>
      </c>
      <c r="F26" s="37">
        <v>706</v>
      </c>
      <c r="H26" s="50" t="s">
        <v>29</v>
      </c>
      <c r="I26" s="62">
        <v>14890</v>
      </c>
      <c r="J26" s="1">
        <v>15305</v>
      </c>
      <c r="K26" s="1">
        <v>15953</v>
      </c>
      <c r="L26" s="37">
        <v>17065</v>
      </c>
      <c r="N26" s="50" t="s">
        <v>29</v>
      </c>
      <c r="O26" s="67">
        <f t="shared" si="1"/>
        <v>93.759838801083049</v>
      </c>
      <c r="P26" s="38">
        <f t="shared" si="2"/>
        <v>91.575420331478483</v>
      </c>
      <c r="Q26" s="38">
        <f t="shared" si="3"/>
        <v>95.13387798914664</v>
      </c>
      <c r="R26" s="39">
        <f t="shared" si="4"/>
        <v>99.74282541352504</v>
      </c>
    </row>
    <row r="27" spans="2:18" ht="17.5" customHeight="1">
      <c r="B27" s="50" t="s">
        <v>37</v>
      </c>
      <c r="C27" s="62">
        <v>84575</v>
      </c>
      <c r="D27" s="1">
        <v>91011</v>
      </c>
      <c r="E27" s="1">
        <v>89011</v>
      </c>
      <c r="F27" s="37">
        <v>91703</v>
      </c>
      <c r="H27" s="50" t="s">
        <v>37</v>
      </c>
      <c r="I27" s="62">
        <v>19432</v>
      </c>
      <c r="J27" s="1">
        <v>20319</v>
      </c>
      <c r="K27" s="1">
        <v>19748</v>
      </c>
      <c r="L27" s="37">
        <v>19662</v>
      </c>
      <c r="N27" s="50" t="s">
        <v>37</v>
      </c>
      <c r="O27" s="67">
        <f t="shared" si="1"/>
        <v>122.36005289339462</v>
      </c>
      <c r="P27" s="38">
        <f t="shared" si="2"/>
        <v>121.57601866810268</v>
      </c>
      <c r="Q27" s="38">
        <f t="shared" si="3"/>
        <v>117.7649233705051</v>
      </c>
      <c r="R27" s="39">
        <f t="shared" si="4"/>
        <v>114.92197089251272</v>
      </c>
    </row>
    <row r="28" spans="2:18" ht="17.5" customHeight="1">
      <c r="B28" s="50" t="s">
        <v>16</v>
      </c>
      <c r="C28" s="62">
        <v>2756</v>
      </c>
      <c r="D28" s="1">
        <v>3261</v>
      </c>
      <c r="E28" s="1">
        <v>3351</v>
      </c>
      <c r="F28" s="37">
        <v>3623</v>
      </c>
      <c r="H28" s="50" t="s">
        <v>16</v>
      </c>
      <c r="I28" s="62">
        <v>14119</v>
      </c>
      <c r="J28" s="1">
        <v>14933</v>
      </c>
      <c r="K28" s="1">
        <v>16947</v>
      </c>
      <c r="L28" s="37">
        <v>17752</v>
      </c>
      <c r="N28" s="50" t="s">
        <v>16</v>
      </c>
      <c r="O28" s="67">
        <f t="shared" si="1"/>
        <v>88.90498079466029</v>
      </c>
      <c r="P28" s="38">
        <f t="shared" si="2"/>
        <v>89.349608089511165</v>
      </c>
      <c r="Q28" s="38">
        <f t="shared" si="3"/>
        <v>101.06148249746556</v>
      </c>
      <c r="R28" s="39">
        <f t="shared" si="4"/>
        <v>103.75825588871355</v>
      </c>
    </row>
    <row r="29" spans="2:18" ht="17.5" customHeight="1">
      <c r="B29" s="50" t="s">
        <v>36</v>
      </c>
      <c r="C29" s="62">
        <v>105833</v>
      </c>
      <c r="D29" s="1">
        <v>106879</v>
      </c>
      <c r="E29" s="1">
        <v>110043</v>
      </c>
      <c r="F29" s="37">
        <v>116366</v>
      </c>
      <c r="H29" s="50" t="s">
        <v>36</v>
      </c>
      <c r="I29" s="62">
        <v>9749</v>
      </c>
      <c r="J29" s="1">
        <v>9721</v>
      </c>
      <c r="K29" s="1">
        <v>9672</v>
      </c>
      <c r="L29" s="37">
        <v>9806</v>
      </c>
      <c r="N29" s="50" t="s">
        <v>36</v>
      </c>
      <c r="O29" s="67">
        <f t="shared" si="1"/>
        <v>61.387821925571437</v>
      </c>
      <c r="P29" s="38">
        <f t="shared" si="2"/>
        <v>58.164303237001135</v>
      </c>
      <c r="Q29" s="38">
        <f t="shared" si="3"/>
        <v>57.677857952173653</v>
      </c>
      <c r="R29" s="39">
        <f t="shared" si="4"/>
        <v>57.314863522122856</v>
      </c>
    </row>
    <row r="30" spans="2:18" ht="17.5" customHeight="1">
      <c r="B30" s="50" t="s">
        <v>86</v>
      </c>
      <c r="C30" s="62">
        <v>6856</v>
      </c>
      <c r="D30" s="1">
        <v>7591</v>
      </c>
      <c r="E30" s="1">
        <v>8041</v>
      </c>
      <c r="F30" s="37">
        <v>8858</v>
      </c>
      <c r="H30" s="50" t="s">
        <v>86</v>
      </c>
      <c r="I30" s="62">
        <v>13516</v>
      </c>
      <c r="J30" s="1">
        <v>14932</v>
      </c>
      <c r="K30" s="1">
        <v>15364</v>
      </c>
      <c r="L30" s="37">
        <v>16530</v>
      </c>
      <c r="N30" s="50" t="s">
        <v>86</v>
      </c>
      <c r="O30" s="67">
        <f t="shared" si="1"/>
        <v>85.107990680687621</v>
      </c>
      <c r="P30" s="38">
        <f t="shared" si="2"/>
        <v>89.343624723269315</v>
      </c>
      <c r="Q30" s="38">
        <f t="shared" si="3"/>
        <v>91.621444331802735</v>
      </c>
      <c r="R30" s="39">
        <f t="shared" si="4"/>
        <v>96.615816237068216</v>
      </c>
    </row>
    <row r="31" spans="2:18" ht="17.5" customHeight="1">
      <c r="B31" s="50" t="s">
        <v>42</v>
      </c>
      <c r="C31" s="62">
        <v>80676</v>
      </c>
      <c r="D31" s="1">
        <v>85832</v>
      </c>
      <c r="E31" s="1">
        <v>91836</v>
      </c>
      <c r="F31" s="37">
        <v>98751</v>
      </c>
      <c r="H31" s="50" t="s">
        <v>42</v>
      </c>
      <c r="I31" s="62">
        <v>15888</v>
      </c>
      <c r="J31" s="1">
        <v>16244</v>
      </c>
      <c r="K31" s="1">
        <v>17225</v>
      </c>
      <c r="L31" s="37">
        <v>17568</v>
      </c>
      <c r="N31" s="50" t="s">
        <v>42</v>
      </c>
      <c r="O31" s="67">
        <f t="shared" si="1"/>
        <v>100.04407782885208</v>
      </c>
      <c r="P31" s="38">
        <f t="shared" si="2"/>
        <v>97.193801232573449</v>
      </c>
      <c r="Q31" s="38">
        <f t="shared" si="3"/>
        <v>102.71930347665335</v>
      </c>
      <c r="R31" s="39">
        <f t="shared" si="4"/>
        <v>102.68279852709101</v>
      </c>
    </row>
    <row r="32" spans="2:18" ht="17.5" customHeight="1">
      <c r="B32" s="50"/>
      <c r="C32" s="62"/>
      <c r="F32" s="37"/>
      <c r="H32" s="50"/>
      <c r="I32" s="62"/>
      <c r="L32" s="37"/>
      <c r="N32" s="50"/>
      <c r="O32" s="67"/>
      <c r="P32" s="38"/>
      <c r="Q32" s="38"/>
      <c r="R32" s="39"/>
    </row>
    <row r="33" spans="2:18" ht="17.5" customHeight="1" thickBot="1">
      <c r="B33" s="51" t="s">
        <v>87</v>
      </c>
      <c r="C33" s="24">
        <v>1786526</v>
      </c>
      <c r="D33" s="25">
        <v>1864301</v>
      </c>
      <c r="E33" s="25">
        <v>1972606</v>
      </c>
      <c r="F33" s="26">
        <v>2048286</v>
      </c>
      <c r="H33" s="51" t="s">
        <v>87</v>
      </c>
      <c r="I33" s="24">
        <v>15881</v>
      </c>
      <c r="J33" s="25">
        <v>16713</v>
      </c>
      <c r="K33" s="25">
        <v>16769</v>
      </c>
      <c r="L33" s="26">
        <v>17109</v>
      </c>
      <c r="N33" s="51" t="s">
        <v>87</v>
      </c>
      <c r="O33" s="68">
        <v>100</v>
      </c>
      <c r="P33" s="58">
        <v>100</v>
      </c>
      <c r="Q33" s="58">
        <v>100</v>
      </c>
      <c r="R33" s="69">
        <v>100</v>
      </c>
    </row>
  </sheetData>
  <mergeCells count="3">
    <mergeCell ref="N2:R2"/>
    <mergeCell ref="B2:F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38A-6C2E-4484-BA10-C310A43D36FB}">
  <dimension ref="B1:R33"/>
  <sheetViews>
    <sheetView showGridLines="0" topLeftCell="B1" zoomScale="69" zoomScaleNormal="25" workbookViewId="0"/>
  </sheetViews>
  <sheetFormatPr defaultColWidth="8.81640625" defaultRowHeight="11.5"/>
  <cols>
    <col min="1" max="1" width="8.81640625" style="33"/>
    <col min="2" max="2" width="16.81640625" style="33" bestFit="1" customWidth="1"/>
    <col min="3" max="9" width="17.54296875" style="33" customWidth="1"/>
    <col min="10" max="10" width="8.81640625" style="33"/>
    <col min="11" max="11" width="17.81640625" style="33" customWidth="1"/>
    <col min="12" max="18" width="14.453125" style="33" customWidth="1"/>
    <col min="19" max="16384" width="8.81640625" style="33"/>
  </cols>
  <sheetData>
    <row r="1" spans="2:18" ht="12" thickBot="1"/>
    <row r="2" spans="2:18" ht="24" customHeight="1" thickBot="1">
      <c r="B2" s="149" t="s">
        <v>97</v>
      </c>
      <c r="C2" s="150"/>
      <c r="D2" s="150"/>
      <c r="E2" s="150"/>
      <c r="F2" s="150"/>
      <c r="G2" s="150"/>
      <c r="H2" s="150"/>
      <c r="I2" s="151"/>
      <c r="K2" s="149" t="s">
        <v>98</v>
      </c>
      <c r="L2" s="150"/>
      <c r="M2" s="150"/>
      <c r="N2" s="150"/>
      <c r="O2" s="150"/>
      <c r="P2" s="150"/>
      <c r="Q2" s="150"/>
      <c r="R2" s="151"/>
    </row>
    <row r="3" spans="2:18" ht="19" customHeight="1" thickBot="1">
      <c r="B3" s="56" t="s">
        <v>74</v>
      </c>
      <c r="C3" s="53" t="s">
        <v>99</v>
      </c>
      <c r="D3" s="53" t="s">
        <v>100</v>
      </c>
      <c r="E3" s="53" t="s">
        <v>101</v>
      </c>
      <c r="F3" s="53" t="s">
        <v>102</v>
      </c>
      <c r="G3" s="53" t="s">
        <v>103</v>
      </c>
      <c r="H3" s="53" t="s">
        <v>104</v>
      </c>
      <c r="I3" s="54" t="s">
        <v>105</v>
      </c>
      <c r="K3" s="56" t="s">
        <v>74</v>
      </c>
      <c r="L3" s="53" t="s">
        <v>99</v>
      </c>
      <c r="M3" s="53" t="s">
        <v>100</v>
      </c>
      <c r="N3" s="53" t="s">
        <v>101</v>
      </c>
      <c r="O3" s="53" t="s">
        <v>102</v>
      </c>
      <c r="P3" s="53" t="s">
        <v>103</v>
      </c>
      <c r="Q3" s="53" t="s">
        <v>104</v>
      </c>
      <c r="R3" s="54" t="s">
        <v>105</v>
      </c>
    </row>
    <row r="4" spans="2:18" s="1" customFormat="1" ht="21.65" customHeight="1">
      <c r="B4" s="129" t="s">
        <v>31</v>
      </c>
      <c r="C4" s="35">
        <v>25959.144483322725</v>
      </c>
      <c r="D4" s="35">
        <v>27179.350981841431</v>
      </c>
      <c r="E4" s="35">
        <v>29796.917831212679</v>
      </c>
      <c r="F4" s="35">
        <v>33216.775333346013</v>
      </c>
      <c r="G4" s="35">
        <v>33733.215987701609</v>
      </c>
      <c r="H4" s="35">
        <v>35676.780849438044</v>
      </c>
      <c r="I4" s="40">
        <v>37707.669678308972</v>
      </c>
      <c r="K4" s="130" t="s">
        <v>31</v>
      </c>
      <c r="L4" s="35">
        <f>(C4*$L$33)/C$33</f>
        <v>107.52244743123359</v>
      </c>
      <c r="M4" s="35">
        <f t="shared" ref="M4:R4" si="0">(D4*$L$33)/D$33</f>
        <v>104.47569087772989</v>
      </c>
      <c r="N4" s="35">
        <f t="shared" si="0"/>
        <v>106.16352952297245</v>
      </c>
      <c r="O4" s="35">
        <f t="shared" si="0"/>
        <v>109.51066640296061</v>
      </c>
      <c r="P4" s="35">
        <f t="shared" si="0"/>
        <v>106.23296588682248</v>
      </c>
      <c r="Q4" s="35">
        <f t="shared" si="0"/>
        <v>105.23813707394486</v>
      </c>
      <c r="R4" s="40">
        <f t="shared" si="0"/>
        <v>104.15907872026123</v>
      </c>
    </row>
    <row r="5" spans="2:18" s="1" customFormat="1" ht="21.65" customHeight="1">
      <c r="B5" s="130" t="s">
        <v>18</v>
      </c>
      <c r="C5" s="35">
        <v>26721.334285532277</v>
      </c>
      <c r="D5" s="35">
        <v>26869.65680709876</v>
      </c>
      <c r="E5" s="35">
        <v>27674.511291554023</v>
      </c>
      <c r="F5" s="35">
        <v>30287.020462808083</v>
      </c>
      <c r="G5" s="35">
        <v>32027.899783293749</v>
      </c>
      <c r="H5" s="35">
        <v>33892.626720196757</v>
      </c>
      <c r="I5" s="40">
        <v>34548.40072345185</v>
      </c>
      <c r="K5" s="130" t="s">
        <v>18</v>
      </c>
      <c r="L5" s="35">
        <f t="shared" ref="L5:L32" si="1">(C5*$L$33)/C$33</f>
        <v>110.67942793162523</v>
      </c>
      <c r="M5" s="35">
        <f t="shared" ref="M5:M32" si="2">(D5*$L$33)/D$33</f>
        <v>103.28524623140019</v>
      </c>
      <c r="N5" s="35">
        <f t="shared" ref="N5:N32" si="3">(E5*$L$33)/E$33</f>
        <v>98.60160078224969</v>
      </c>
      <c r="O5" s="35">
        <f t="shared" ref="O5:O32" si="4">(F5*$L$33)/F$33</f>
        <v>99.851709293182395</v>
      </c>
      <c r="P5" s="35">
        <f t="shared" ref="P5:P32" si="5">(G5*$L$33)/G$33</f>
        <v>100.86256781285428</v>
      </c>
      <c r="Q5" s="35">
        <f t="shared" ref="Q5:Q32" si="6">(H5*$L$33)/H$33</f>
        <v>99.975300788167772</v>
      </c>
      <c r="R5" s="40">
        <f t="shared" ref="R5:R32" si="7">(I5*$L$33)/I$33</f>
        <v>95.432298556576569</v>
      </c>
    </row>
    <row r="6" spans="2:18" s="1" customFormat="1" ht="21.65" customHeight="1">
      <c r="B6" s="130" t="s">
        <v>20</v>
      </c>
      <c r="C6" s="35">
        <v>16782</v>
      </c>
      <c r="D6" s="35">
        <v>17050</v>
      </c>
      <c r="E6" s="35">
        <v>17579</v>
      </c>
      <c r="F6" s="35">
        <v>18089</v>
      </c>
      <c r="G6" s="35">
        <v>18922</v>
      </c>
      <c r="H6" s="35">
        <v>20406</v>
      </c>
      <c r="I6" s="40">
        <v>21146</v>
      </c>
      <c r="K6" s="130" t="s">
        <v>20</v>
      </c>
      <c r="L6" s="35">
        <f t="shared" si="1"/>
        <v>69.510831296856225</v>
      </c>
      <c r="M6" s="35">
        <f t="shared" si="2"/>
        <v>65.539112050739959</v>
      </c>
      <c r="N6" s="35">
        <f t="shared" si="3"/>
        <v>62.632272775857771</v>
      </c>
      <c r="O6" s="35">
        <f t="shared" si="4"/>
        <v>59.636687326915471</v>
      </c>
      <c r="P6" s="35">
        <f t="shared" si="5"/>
        <v>59.589343074888205</v>
      </c>
      <c r="Q6" s="35">
        <f t="shared" si="6"/>
        <v>60.19291466328427</v>
      </c>
      <c r="R6" s="40">
        <f t="shared" si="7"/>
        <v>58.411137506215127</v>
      </c>
    </row>
    <row r="7" spans="2:18" s="1" customFormat="1" ht="21.65" customHeight="1">
      <c r="B7" s="130" t="s">
        <v>40</v>
      </c>
      <c r="C7" s="35">
        <v>7913.9747941358637</v>
      </c>
      <c r="D7" s="35">
        <v>7588.4659422816867</v>
      </c>
      <c r="E7" s="35">
        <v>8759.0331931382188</v>
      </c>
      <c r="F7" s="35">
        <v>9070.2554760931725</v>
      </c>
      <c r="G7" s="35">
        <v>10297.449683751123</v>
      </c>
      <c r="H7" s="35">
        <v>10635.226545755366</v>
      </c>
      <c r="I7" s="40">
        <v>12089.79544535449</v>
      </c>
      <c r="K7" s="130" t="s">
        <v>40</v>
      </c>
      <c r="L7" s="35">
        <f t="shared" si="1"/>
        <v>32.779583291785869</v>
      </c>
      <c r="M7" s="35">
        <f t="shared" si="2"/>
        <v>29.169578867121611</v>
      </c>
      <c r="N7" s="35">
        <f t="shared" si="3"/>
        <v>31.207586108733455</v>
      </c>
      <c r="O7" s="35">
        <f t="shared" si="4"/>
        <v>29.903255558793262</v>
      </c>
      <c r="P7" s="35">
        <f t="shared" si="5"/>
        <v>32.428826868272104</v>
      </c>
      <c r="Q7" s="35">
        <f t="shared" si="6"/>
        <v>31.371424281747927</v>
      </c>
      <c r="R7" s="40">
        <f t="shared" si="7"/>
        <v>33.395379938551713</v>
      </c>
    </row>
    <row r="8" spans="2:18" s="1" customFormat="1" ht="21.65" customHeight="1">
      <c r="B8" s="130" t="s">
        <v>22</v>
      </c>
      <c r="C8" s="35">
        <v>18559.085624016654</v>
      </c>
      <c r="D8" s="35">
        <v>18530.135916090279</v>
      </c>
      <c r="E8" s="35">
        <v>21579.643434315309</v>
      </c>
      <c r="F8" s="35">
        <v>22928.876955453059</v>
      </c>
      <c r="G8" s="35">
        <v>23926.033195020747</v>
      </c>
      <c r="H8" s="35">
        <v>24189.094396919485</v>
      </c>
      <c r="I8" s="40">
        <v>25990.788</v>
      </c>
      <c r="K8" s="130" t="s">
        <v>22</v>
      </c>
      <c r="L8" s="35">
        <f t="shared" si="1"/>
        <v>76.871497427894852</v>
      </c>
      <c r="M8" s="35">
        <f t="shared" si="2"/>
        <v>71.228660065693944</v>
      </c>
      <c r="N8" s="35">
        <f t="shared" si="3"/>
        <v>76.88617748357612</v>
      </c>
      <c r="O8" s="35">
        <f t="shared" si="4"/>
        <v>75.593027019164779</v>
      </c>
      <c r="P8" s="35">
        <f t="shared" si="5"/>
        <v>75.348092193174864</v>
      </c>
      <c r="Q8" s="35">
        <f t="shared" si="6"/>
        <v>71.352155974512513</v>
      </c>
      <c r="R8" s="40">
        <f t="shared" si="7"/>
        <v>71.793790398320525</v>
      </c>
    </row>
    <row r="9" spans="2:18" s="1" customFormat="1" ht="21.65" customHeight="1">
      <c r="B9" s="130" t="s">
        <v>11</v>
      </c>
      <c r="C9" s="35">
        <v>76967.721965639619</v>
      </c>
      <c r="D9" s="35">
        <v>80844.213969992867</v>
      </c>
      <c r="E9" s="35">
        <v>86256.758544668934</v>
      </c>
      <c r="F9" s="35">
        <v>87085.077309892105</v>
      </c>
      <c r="G9" s="35">
        <v>90409.118874572392</v>
      </c>
      <c r="H9" s="35">
        <v>95320.338344657008</v>
      </c>
      <c r="I9" s="40">
        <v>110305.97288329079</v>
      </c>
      <c r="K9" s="130" t="s">
        <v>11</v>
      </c>
      <c r="L9" s="35">
        <f t="shared" si="1"/>
        <v>318.79932885573299</v>
      </c>
      <c r="M9" s="35">
        <f t="shared" si="2"/>
        <v>310.75999988465446</v>
      </c>
      <c r="N9" s="35">
        <f t="shared" si="3"/>
        <v>307.32446839587033</v>
      </c>
      <c r="O9" s="35">
        <f t="shared" si="4"/>
        <v>287.1062815175132</v>
      </c>
      <c r="P9" s="35">
        <f t="shared" si="5"/>
        <v>284.71726042253698</v>
      </c>
      <c r="Q9" s="35">
        <f t="shared" si="6"/>
        <v>281.1726448914693</v>
      </c>
      <c r="R9" s="40">
        <f t="shared" si="7"/>
        <v>304.69579825228101</v>
      </c>
    </row>
    <row r="10" spans="2:18" s="1" customFormat="1" ht="21.65" customHeight="1">
      <c r="B10" s="130" t="s">
        <v>14</v>
      </c>
      <c r="C10" s="35">
        <v>32020.707089482879</v>
      </c>
      <c r="D10" s="35">
        <v>36102.265656454743</v>
      </c>
      <c r="E10" s="35">
        <v>38567.643082469585</v>
      </c>
      <c r="F10" s="35">
        <v>42497.602046253858</v>
      </c>
      <c r="G10" s="35">
        <v>43684.883293351311</v>
      </c>
      <c r="H10" s="35">
        <v>49168.019340355728</v>
      </c>
      <c r="I10" s="40">
        <v>53812.809059157589</v>
      </c>
      <c r="K10" s="130" t="s">
        <v>14</v>
      </c>
      <c r="L10" s="35">
        <f t="shared" si="1"/>
        <v>132.62936291878756</v>
      </c>
      <c r="M10" s="35">
        <f t="shared" si="2"/>
        <v>138.77480552164039</v>
      </c>
      <c r="N10" s="35">
        <f t="shared" si="3"/>
        <v>137.41277330127761</v>
      </c>
      <c r="O10" s="35">
        <f t="shared" si="4"/>
        <v>140.10814336757832</v>
      </c>
      <c r="P10" s="35">
        <f t="shared" si="5"/>
        <v>137.57285158830794</v>
      </c>
      <c r="Q10" s="35">
        <f t="shared" si="6"/>
        <v>145.03412684096554</v>
      </c>
      <c r="R10" s="40">
        <f t="shared" si="7"/>
        <v>148.64595618793874</v>
      </c>
    </row>
    <row r="11" spans="2:18" s="1" customFormat="1" ht="21.65" customHeight="1">
      <c r="B11" s="130" t="s">
        <v>21</v>
      </c>
      <c r="C11" s="35">
        <v>37971.67393314837</v>
      </c>
      <c r="D11" s="35">
        <v>40627.251512532406</v>
      </c>
      <c r="E11" s="35">
        <v>44422.966608680887</v>
      </c>
      <c r="F11" s="35">
        <v>47045.847397591366</v>
      </c>
      <c r="G11" s="35">
        <v>49780.302968270211</v>
      </c>
      <c r="H11" s="35">
        <v>55044.464565978509</v>
      </c>
      <c r="I11" s="40">
        <v>57797.178472497028</v>
      </c>
      <c r="K11" s="130" t="s">
        <v>21</v>
      </c>
      <c r="L11" s="35">
        <f t="shared" si="1"/>
        <v>157.27819215983254</v>
      </c>
      <c r="M11" s="35">
        <f t="shared" si="2"/>
        <v>156.16856241603847</v>
      </c>
      <c r="N11" s="35">
        <f t="shared" si="3"/>
        <v>158.27472337150706</v>
      </c>
      <c r="O11" s="35">
        <f t="shared" si="4"/>
        <v>155.1030179269134</v>
      </c>
      <c r="P11" s="35">
        <f t="shared" si="5"/>
        <v>156.7686054300882</v>
      </c>
      <c r="Q11" s="35">
        <f t="shared" si="6"/>
        <v>162.36826219279226</v>
      </c>
      <c r="R11" s="40">
        <f t="shared" si="7"/>
        <v>159.65189346582241</v>
      </c>
    </row>
    <row r="12" spans="2:18" s="1" customFormat="1" ht="21.65" customHeight="1">
      <c r="B12" s="130" t="s">
        <v>30</v>
      </c>
      <c r="C12" s="35">
        <v>33348.139053149098</v>
      </c>
      <c r="D12" s="35">
        <v>35806.033655255698</v>
      </c>
      <c r="E12" s="35">
        <v>38195.318274757607</v>
      </c>
      <c r="F12" s="35">
        <v>40143.329260841783</v>
      </c>
      <c r="G12" s="35">
        <v>41665.622117045488</v>
      </c>
      <c r="H12" s="35">
        <v>43492.246597746132</v>
      </c>
      <c r="I12" s="40">
        <v>46681.809434401745</v>
      </c>
      <c r="K12" s="130" t="s">
        <v>30</v>
      </c>
      <c r="L12" s="35">
        <f t="shared" si="1"/>
        <v>138.12756928778154</v>
      </c>
      <c r="M12" s="35">
        <f t="shared" si="2"/>
        <v>137.63610861139995</v>
      </c>
      <c r="N12" s="35">
        <f t="shared" si="3"/>
        <v>136.08621610702107</v>
      </c>
      <c r="O12" s="35">
        <f t="shared" si="4"/>
        <v>132.3464633418231</v>
      </c>
      <c r="P12" s="35">
        <f t="shared" si="5"/>
        <v>131.2137750111655</v>
      </c>
      <c r="Q12" s="35">
        <f t="shared" si="6"/>
        <v>128.29192825505481</v>
      </c>
      <c r="R12" s="40">
        <f t="shared" si="7"/>
        <v>128.94815047345932</v>
      </c>
    </row>
    <row r="13" spans="2:18" s="1" customFormat="1" ht="21.65" customHeight="1">
      <c r="B13" s="130" t="s">
        <v>45</v>
      </c>
      <c r="C13" s="35">
        <v>21734</v>
      </c>
      <c r="D13" s="35">
        <v>22406</v>
      </c>
      <c r="E13" s="35">
        <v>23375</v>
      </c>
      <c r="F13" s="35">
        <v>24470</v>
      </c>
      <c r="G13" s="35">
        <v>25641</v>
      </c>
      <c r="H13" s="35">
        <v>26518</v>
      </c>
      <c r="I13" s="40">
        <v>27666</v>
      </c>
      <c r="K13" s="130" t="s">
        <v>45</v>
      </c>
      <c r="L13" s="35">
        <f t="shared" si="1"/>
        <v>90.021952532825253</v>
      </c>
      <c r="M13" s="35">
        <f t="shared" si="2"/>
        <v>86.127234287910824</v>
      </c>
      <c r="N13" s="35">
        <f t="shared" si="3"/>
        <v>83.282858873410049</v>
      </c>
      <c r="O13" s="35">
        <f t="shared" si="4"/>
        <v>80.673875774759324</v>
      </c>
      <c r="P13" s="35">
        <f t="shared" si="5"/>
        <v>80.748882030610318</v>
      </c>
      <c r="Q13" s="35">
        <f t="shared" si="6"/>
        <v>78.221881360431851</v>
      </c>
      <c r="R13" s="40">
        <f t="shared" si="7"/>
        <v>76.421192199326001</v>
      </c>
    </row>
    <row r="14" spans="2:18" s="1" customFormat="1" ht="21.65" customHeight="1">
      <c r="B14" s="130" t="s">
        <v>15</v>
      </c>
      <c r="C14" s="35">
        <v>18510</v>
      </c>
      <c r="D14" s="35">
        <v>17406</v>
      </c>
      <c r="E14" s="35">
        <v>17427</v>
      </c>
      <c r="F14" s="35">
        <v>20996</v>
      </c>
      <c r="G14" s="35">
        <v>19867</v>
      </c>
      <c r="H14" s="35">
        <v>21534</v>
      </c>
      <c r="I14" s="40">
        <v>24330</v>
      </c>
      <c r="K14" s="130" t="s">
        <v>15</v>
      </c>
      <c r="L14" s="35">
        <f t="shared" si="1"/>
        <v>76.668185395352694</v>
      </c>
      <c r="M14" s="35">
        <f t="shared" si="2"/>
        <v>66.907553334614647</v>
      </c>
      <c r="N14" s="35">
        <f t="shared" si="3"/>
        <v>62.090711511739762</v>
      </c>
      <c r="O14" s="35">
        <f t="shared" si="4"/>
        <v>69.220625082421208</v>
      </c>
      <c r="P14" s="35">
        <f t="shared" si="5"/>
        <v>62.565346098129368</v>
      </c>
      <c r="Q14" s="35">
        <f t="shared" si="6"/>
        <v>63.520250140113859</v>
      </c>
      <c r="R14" s="40">
        <f t="shared" si="7"/>
        <v>67.206231699906084</v>
      </c>
    </row>
    <row r="15" spans="2:18" s="1" customFormat="1" ht="21.65" customHeight="1">
      <c r="B15" s="130" t="s">
        <v>32</v>
      </c>
      <c r="C15" s="35">
        <v>26881.807774617253</v>
      </c>
      <c r="D15" s="35">
        <v>29295.3721430347</v>
      </c>
      <c r="E15" s="35">
        <v>31967.440675059628</v>
      </c>
      <c r="F15" s="35">
        <v>35573.884769862161</v>
      </c>
      <c r="G15" s="35">
        <v>37686.957989479888</v>
      </c>
      <c r="H15" s="35">
        <v>37293.942893576481</v>
      </c>
      <c r="I15" s="40">
        <v>40699.133006591175</v>
      </c>
      <c r="K15" s="130" t="s">
        <v>32</v>
      </c>
      <c r="L15" s="35">
        <f t="shared" si="1"/>
        <v>111.34410708949697</v>
      </c>
      <c r="M15" s="35">
        <f t="shared" si="2"/>
        <v>112.60954119944147</v>
      </c>
      <c r="N15" s="35">
        <f t="shared" si="3"/>
        <v>113.89689199080638</v>
      </c>
      <c r="O15" s="35">
        <f t="shared" si="4"/>
        <v>117.28169843683951</v>
      </c>
      <c r="P15" s="35">
        <f t="shared" si="5"/>
        <v>118.68412795074602</v>
      </c>
      <c r="Q15" s="35">
        <f t="shared" si="6"/>
        <v>110.00838586937401</v>
      </c>
      <c r="R15" s="40">
        <f t="shared" si="7"/>
        <v>112.42233303848178</v>
      </c>
    </row>
    <row r="16" spans="2:18" s="1" customFormat="1" ht="21.65" customHeight="1">
      <c r="B16" s="130" t="s">
        <v>28</v>
      </c>
      <c r="C16" s="35">
        <v>32351</v>
      </c>
      <c r="D16" s="35">
        <v>35492</v>
      </c>
      <c r="E16" s="35">
        <v>38113</v>
      </c>
      <c r="F16" s="35">
        <v>41315</v>
      </c>
      <c r="G16" s="35">
        <v>43644</v>
      </c>
      <c r="H16" s="35">
        <v>47360</v>
      </c>
      <c r="I16" s="40">
        <v>50146</v>
      </c>
      <c r="K16" s="130" t="s">
        <v>28</v>
      </c>
      <c r="L16" s="35">
        <f t="shared" si="1"/>
        <v>133.99743196785818</v>
      </c>
      <c r="M16" s="35">
        <f t="shared" si="2"/>
        <v>136.42898327887758</v>
      </c>
      <c r="N16" s="35">
        <f t="shared" si="3"/>
        <v>135.79292407453593</v>
      </c>
      <c r="O16" s="35">
        <f t="shared" si="4"/>
        <v>136.20928392456813</v>
      </c>
      <c r="P16" s="35">
        <f t="shared" si="5"/>
        <v>137.44410153051584</v>
      </c>
      <c r="Q16" s="35">
        <f t="shared" si="6"/>
        <v>139.70089377894456</v>
      </c>
      <c r="R16" s="40">
        <f t="shared" si="7"/>
        <v>138.51720899397824</v>
      </c>
    </row>
    <row r="17" spans="2:18" s="1" customFormat="1" ht="21.65" customHeight="1">
      <c r="B17" s="130" t="s">
        <v>12</v>
      </c>
      <c r="C17" s="35">
        <v>15441.905129789864</v>
      </c>
      <c r="D17" s="35">
        <v>15927.093005613717</v>
      </c>
      <c r="E17" s="35">
        <v>17072.547061541442</v>
      </c>
      <c r="F17" s="35">
        <v>17572.126680924619</v>
      </c>
      <c r="G17" s="35">
        <v>19462.494958806245</v>
      </c>
      <c r="H17" s="35">
        <v>20959.024963871809</v>
      </c>
      <c r="I17" s="40">
        <v>21705.973624045058</v>
      </c>
      <c r="K17" s="130" t="s">
        <v>12</v>
      </c>
      <c r="L17" s="35">
        <f t="shared" si="1"/>
        <v>63.960175329453108</v>
      </c>
      <c r="M17" s="35">
        <f t="shared" si="2"/>
        <v>61.222729216274139</v>
      </c>
      <c r="N17" s="35">
        <f t="shared" si="3"/>
        <v>60.827830055016356</v>
      </c>
      <c r="O17" s="35">
        <f t="shared" si="4"/>
        <v>57.932634448518463</v>
      </c>
      <c r="P17" s="35">
        <f t="shared" si="5"/>
        <v>61.291474960024708</v>
      </c>
      <c r="Q17" s="35">
        <f t="shared" si="6"/>
        <v>61.824208618836636</v>
      </c>
      <c r="R17" s="40">
        <f t="shared" si="7"/>
        <v>59.957940511698403</v>
      </c>
    </row>
    <row r="18" spans="2:18" s="1" customFormat="1" ht="21.65" customHeight="1">
      <c r="B18" s="130" t="s">
        <v>33</v>
      </c>
      <c r="C18" s="35">
        <v>36076.555818213426</v>
      </c>
      <c r="D18" s="35">
        <v>40671.293598349243</v>
      </c>
      <c r="E18" s="35">
        <v>45581.921333888633</v>
      </c>
      <c r="F18" s="35">
        <v>50137.527461867117</v>
      </c>
      <c r="G18" s="35">
        <v>50182.989492013352</v>
      </c>
      <c r="H18" s="35">
        <v>54246.130386546058</v>
      </c>
      <c r="I18" s="40">
        <v>59587.062325474129</v>
      </c>
      <c r="K18" s="130" t="s">
        <v>33</v>
      </c>
      <c r="L18" s="35">
        <f t="shared" si="1"/>
        <v>149.42863694741095</v>
      </c>
      <c r="M18" s="35">
        <f t="shared" si="2"/>
        <v>156.33785738362192</v>
      </c>
      <c r="N18" s="35">
        <f t="shared" si="3"/>
        <v>162.40396670071127</v>
      </c>
      <c r="O18" s="35">
        <f t="shared" si="4"/>
        <v>165.29581782232336</v>
      </c>
      <c r="P18" s="35">
        <f t="shared" si="5"/>
        <v>158.03674967567346</v>
      </c>
      <c r="Q18" s="35">
        <f t="shared" si="6"/>
        <v>160.01336357790643</v>
      </c>
      <c r="R18" s="40">
        <f t="shared" si="7"/>
        <v>164.59605084104228</v>
      </c>
    </row>
    <row r="19" spans="2:18" s="1" customFormat="1" ht="21.65" customHeight="1">
      <c r="B19" s="130" t="s">
        <v>25</v>
      </c>
      <c r="C19" s="35">
        <v>18547</v>
      </c>
      <c r="D19" s="35">
        <v>19341</v>
      </c>
      <c r="E19" s="35">
        <v>19250</v>
      </c>
      <c r="F19" s="35">
        <v>19868</v>
      </c>
      <c r="G19" s="35">
        <v>20861</v>
      </c>
      <c r="H19" s="35">
        <v>21810</v>
      </c>
      <c r="I19" s="40">
        <v>20711</v>
      </c>
      <c r="K19" s="130" t="s">
        <v>25</v>
      </c>
      <c r="L19" s="35">
        <f t="shared" si="1"/>
        <v>76.82143892639688</v>
      </c>
      <c r="M19" s="35">
        <f t="shared" si="2"/>
        <v>74.345569863540263</v>
      </c>
      <c r="N19" s="35">
        <f t="shared" si="3"/>
        <v>68.585883778102399</v>
      </c>
      <c r="O19" s="35">
        <f t="shared" si="4"/>
        <v>65.501780298035072</v>
      </c>
      <c r="P19" s="35">
        <f t="shared" si="5"/>
        <v>65.695660389242306</v>
      </c>
      <c r="Q19" s="35">
        <f t="shared" si="6"/>
        <v>64.334385416359396</v>
      </c>
      <c r="R19" s="40">
        <f t="shared" si="7"/>
        <v>57.20954643389868</v>
      </c>
    </row>
    <row r="20" spans="2:18" s="1" customFormat="1" ht="21.65" customHeight="1">
      <c r="B20" s="130" t="s">
        <v>17</v>
      </c>
      <c r="C20" s="35">
        <v>23079</v>
      </c>
      <c r="D20" s="35">
        <v>24278</v>
      </c>
      <c r="E20" s="35">
        <v>25471</v>
      </c>
      <c r="F20" s="35">
        <v>25633</v>
      </c>
      <c r="G20" s="35">
        <v>28223</v>
      </c>
      <c r="H20" s="35">
        <v>29306</v>
      </c>
      <c r="I20" s="40">
        <v>31418</v>
      </c>
      <c r="K20" s="130" t="s">
        <v>17</v>
      </c>
      <c r="L20" s="35">
        <f t="shared" si="1"/>
        <v>95.59292548564801</v>
      </c>
      <c r="M20" s="35">
        <f t="shared" si="2"/>
        <v>93.323082836824909</v>
      </c>
      <c r="N20" s="35">
        <f t="shared" si="3"/>
        <v>90.750703673353044</v>
      </c>
      <c r="O20" s="35">
        <f t="shared" si="4"/>
        <v>84.508110246604247</v>
      </c>
      <c r="P20" s="35">
        <f t="shared" si="5"/>
        <v>88.880141084587763</v>
      </c>
      <c r="Q20" s="35">
        <f t="shared" si="6"/>
        <v>86.445827556709247</v>
      </c>
      <c r="R20" s="40">
        <f t="shared" si="7"/>
        <v>86.785260482846255</v>
      </c>
    </row>
    <row r="21" spans="2:18" s="1" customFormat="1" ht="21.65" customHeight="1">
      <c r="B21" s="130" t="s">
        <v>24</v>
      </c>
      <c r="C21" s="35">
        <v>24662</v>
      </c>
      <c r="D21" s="35">
        <v>25826</v>
      </c>
      <c r="E21" s="35">
        <v>26308</v>
      </c>
      <c r="F21" s="35">
        <v>28467</v>
      </c>
      <c r="G21" s="35">
        <v>31921</v>
      </c>
      <c r="H21" s="35">
        <v>34699</v>
      </c>
      <c r="I21" s="40">
        <v>40072</v>
      </c>
      <c r="K21" s="130" t="s">
        <v>24</v>
      </c>
      <c r="L21" s="35">
        <f t="shared" si="1"/>
        <v>102.14969142194425</v>
      </c>
      <c r="M21" s="35">
        <f t="shared" si="2"/>
        <v>99.27349605996541</v>
      </c>
      <c r="N21" s="35">
        <f t="shared" si="3"/>
        <v>93.732853529055475</v>
      </c>
      <c r="O21" s="35">
        <f t="shared" si="4"/>
        <v>93.851378082553083</v>
      </c>
      <c r="P21" s="35">
        <f t="shared" si="5"/>
        <v>100.52591799458337</v>
      </c>
      <c r="Q21" s="35">
        <f t="shared" si="6"/>
        <v>102.35391286392732</v>
      </c>
      <c r="R21" s="40">
        <f t="shared" si="7"/>
        <v>110.69001712612562</v>
      </c>
    </row>
    <row r="22" spans="2:18" s="1" customFormat="1" ht="21.65" customHeight="1">
      <c r="B22" s="130" t="s">
        <v>35</v>
      </c>
      <c r="C22" s="35">
        <v>30440.539023020774</v>
      </c>
      <c r="D22" s="35">
        <v>33072.320441988952</v>
      </c>
      <c r="E22" s="35">
        <v>35074.293478260865</v>
      </c>
      <c r="F22" s="35">
        <v>37317.433155080216</v>
      </c>
      <c r="G22" s="35">
        <v>39040.978432404001</v>
      </c>
      <c r="H22" s="35">
        <v>40589.855072463768</v>
      </c>
      <c r="I22" s="40">
        <v>43991.75204918033</v>
      </c>
      <c r="K22" s="130" t="s">
        <v>35</v>
      </c>
      <c r="L22" s="35">
        <f t="shared" si="1"/>
        <v>126.084326815312</v>
      </c>
      <c r="M22" s="35">
        <f t="shared" si="2"/>
        <v>127.12788945604056</v>
      </c>
      <c r="N22" s="35">
        <f t="shared" si="3"/>
        <v>124.96630732982102</v>
      </c>
      <c r="O22" s="35">
        <f t="shared" si="4"/>
        <v>123.02991281511346</v>
      </c>
      <c r="P22" s="35">
        <f t="shared" si="5"/>
        <v>122.94822205833597</v>
      </c>
      <c r="Q22" s="35">
        <f t="shared" si="6"/>
        <v>119.73055388473428</v>
      </c>
      <c r="R22" s="40">
        <f t="shared" si="7"/>
        <v>121.51746325943408</v>
      </c>
    </row>
    <row r="23" spans="2:18" s="1" customFormat="1" ht="21.65" customHeight="1">
      <c r="B23" s="130" t="s">
        <v>27</v>
      </c>
      <c r="C23" s="35">
        <v>17650.255717957371</v>
      </c>
      <c r="D23" s="35">
        <v>18194.27301542135</v>
      </c>
      <c r="E23" s="35">
        <v>20193.945911528994</v>
      </c>
      <c r="F23" s="35">
        <v>21639.977275434245</v>
      </c>
      <c r="G23" s="35">
        <v>22962.959654295773</v>
      </c>
      <c r="H23" s="35">
        <v>22845.63182337637</v>
      </c>
      <c r="I23" s="40">
        <v>23968.063707538124</v>
      </c>
      <c r="K23" s="130" t="s">
        <v>27</v>
      </c>
      <c r="L23" s="35">
        <f t="shared" si="1"/>
        <v>73.107135475944872</v>
      </c>
      <c r="M23" s="35">
        <f t="shared" si="2"/>
        <v>69.937624506712851</v>
      </c>
      <c r="N23" s="35">
        <f t="shared" si="3"/>
        <v>71.949071548540971</v>
      </c>
      <c r="O23" s="35">
        <f t="shared" si="4"/>
        <v>71.343720412218929</v>
      </c>
      <c r="P23" s="35">
        <f t="shared" si="5"/>
        <v>72.315171802909163</v>
      </c>
      <c r="Q23" s="35">
        <f t="shared" si="6"/>
        <v>67.389256433073868</v>
      </c>
      <c r="R23" s="40">
        <f t="shared" si="7"/>
        <v>66.206462923424468</v>
      </c>
    </row>
    <row r="24" spans="2:18" s="1" customFormat="1" ht="21.65" customHeight="1">
      <c r="B24" s="130" t="s">
        <v>38</v>
      </c>
      <c r="C24" s="35">
        <v>33103.233123173923</v>
      </c>
      <c r="D24" s="35">
        <v>34095.727173215564</v>
      </c>
      <c r="E24" s="35">
        <v>37086.976985509391</v>
      </c>
      <c r="F24" s="35">
        <v>39567.054799505124</v>
      </c>
      <c r="G24" s="35">
        <v>41002.597356198639</v>
      </c>
      <c r="H24" s="35">
        <v>42830.620549338761</v>
      </c>
      <c r="I24" s="40">
        <v>44769.349413778444</v>
      </c>
      <c r="K24" s="130" t="s">
        <v>38</v>
      </c>
      <c r="L24" s="35">
        <f t="shared" si="1"/>
        <v>137.11317202987999</v>
      </c>
      <c r="M24" s="35">
        <f t="shared" si="2"/>
        <v>131.06179962796682</v>
      </c>
      <c r="N24" s="35">
        <f t="shared" si="3"/>
        <v>132.13730354334055</v>
      </c>
      <c r="O24" s="35">
        <f t="shared" si="4"/>
        <v>130.44657391370541</v>
      </c>
      <c r="P24" s="35">
        <f t="shared" si="5"/>
        <v>129.12577110347874</v>
      </c>
      <c r="Q24" s="35">
        <f t="shared" si="6"/>
        <v>126.34028656776719</v>
      </c>
      <c r="R24" s="40">
        <f t="shared" si="7"/>
        <v>123.6654036069235</v>
      </c>
    </row>
    <row r="25" spans="2:18" s="1" customFormat="1" ht="21.65" customHeight="1">
      <c r="B25" s="130" t="s">
        <v>41</v>
      </c>
      <c r="C25" s="35">
        <v>18565.307400692269</v>
      </c>
      <c r="D25" s="35">
        <v>19444.543660422532</v>
      </c>
      <c r="E25" s="35">
        <v>21341.981858906132</v>
      </c>
      <c r="F25" s="35">
        <v>21922.293490644068</v>
      </c>
      <c r="G25" s="35">
        <v>23356.371755595512</v>
      </c>
      <c r="H25" s="35">
        <v>24303.948122455131</v>
      </c>
      <c r="I25" s="40">
        <v>27501.913888517971</v>
      </c>
      <c r="K25" s="130" t="s">
        <v>41</v>
      </c>
      <c r="L25" s="35">
        <f t="shared" si="1"/>
        <v>76.897267948027448</v>
      </c>
      <c r="M25" s="35">
        <f t="shared" si="2"/>
        <v>74.743585087151772</v>
      </c>
      <c r="N25" s="35">
        <f t="shared" si="3"/>
        <v>76.03941233087302</v>
      </c>
      <c r="O25" s="35">
        <f t="shared" si="4"/>
        <v>72.274474121864927</v>
      </c>
      <c r="P25" s="35">
        <f t="shared" si="5"/>
        <v>73.554108948779714</v>
      </c>
      <c r="Q25" s="35">
        <f t="shared" si="6"/>
        <v>71.690947530913931</v>
      </c>
      <c r="R25" s="40">
        <f t="shared" si="7"/>
        <v>75.967940689790538</v>
      </c>
    </row>
    <row r="26" spans="2:18" s="1" customFormat="1" ht="21.65" customHeight="1">
      <c r="B26" s="130" t="s">
        <v>29</v>
      </c>
      <c r="C26" s="35">
        <v>26690.056296468054</v>
      </c>
      <c r="D26" s="35">
        <v>29007.658217878805</v>
      </c>
      <c r="E26" s="35">
        <v>30293.169331087134</v>
      </c>
      <c r="F26" s="35">
        <v>31722.334612632814</v>
      </c>
      <c r="G26" s="35">
        <v>35393.930428435706</v>
      </c>
      <c r="H26" s="35">
        <v>60774.075742386303</v>
      </c>
      <c r="I26" s="40">
        <v>66136.1296512595</v>
      </c>
      <c r="K26" s="130" t="s">
        <v>29</v>
      </c>
      <c r="L26" s="35">
        <f t="shared" si="1"/>
        <v>110.5498748973535</v>
      </c>
      <c r="M26" s="35">
        <f t="shared" si="2"/>
        <v>111.50358722997809</v>
      </c>
      <c r="N26" s="35">
        <f t="shared" si="3"/>
        <v>107.93162550713342</v>
      </c>
      <c r="O26" s="35">
        <f t="shared" si="4"/>
        <v>104.58372218328107</v>
      </c>
      <c r="P26" s="35">
        <f t="shared" si="5"/>
        <v>111.46290366075362</v>
      </c>
      <c r="Q26" s="35">
        <f t="shared" si="6"/>
        <v>179.26927153295273</v>
      </c>
      <c r="R26" s="40">
        <f>(I26*$L$33)/I$33</f>
        <v>182.68639757819872</v>
      </c>
    </row>
    <row r="27" spans="2:18" s="1" customFormat="1" ht="21.65" customHeight="1">
      <c r="B27" s="130" t="s">
        <v>37</v>
      </c>
      <c r="C27" s="35">
        <v>30061.635307998011</v>
      </c>
      <c r="D27" s="35">
        <v>34125.623334822048</v>
      </c>
      <c r="E27" s="35">
        <v>39166.46443035073</v>
      </c>
      <c r="F27" s="35">
        <v>41314.316054551797</v>
      </c>
      <c r="G27" s="35">
        <v>43193.381134576564</v>
      </c>
      <c r="H27" s="35">
        <v>47393.599257884969</v>
      </c>
      <c r="I27" s="40">
        <v>53507.42496989877</v>
      </c>
      <c r="K27" s="130" t="s">
        <v>37</v>
      </c>
      <c r="L27" s="35">
        <f t="shared" si="1"/>
        <v>124.51491243009572</v>
      </c>
      <c r="M27" s="35">
        <f t="shared" si="2"/>
        <v>131.17671856552778</v>
      </c>
      <c r="N27" s="35">
        <f t="shared" si="3"/>
        <v>139.54631571008917</v>
      </c>
      <c r="O27" s="35">
        <f t="shared" si="4"/>
        <v>136.20702906023934</v>
      </c>
      <c r="P27" s="35">
        <f t="shared" si="5"/>
        <v>136.02500829683368</v>
      </c>
      <c r="Q27" s="35">
        <f t="shared" si="6"/>
        <v>139.80000371046566</v>
      </c>
      <c r="R27" s="40">
        <f t="shared" si="7"/>
        <v>147.80240033671834</v>
      </c>
    </row>
    <row r="28" spans="2:18" s="1" customFormat="1" ht="21.65" customHeight="1">
      <c r="B28" s="130" t="s">
        <v>39</v>
      </c>
      <c r="C28" s="35">
        <v>24408.509025222382</v>
      </c>
      <c r="D28" s="35">
        <v>27920.928806265507</v>
      </c>
      <c r="E28" s="35">
        <v>30562.389353173978</v>
      </c>
      <c r="F28" s="35">
        <v>33271.175867346115</v>
      </c>
      <c r="G28" s="35">
        <v>37436.107560543562</v>
      </c>
      <c r="H28" s="35">
        <v>37182.704902929872</v>
      </c>
      <c r="I28" s="40">
        <v>43354.197592273493</v>
      </c>
      <c r="K28" s="130" t="s">
        <v>39</v>
      </c>
      <c r="L28" s="35">
        <f t="shared" si="1"/>
        <v>101.09973501728194</v>
      </c>
      <c r="M28" s="35">
        <f t="shared" si="2"/>
        <v>107.32626871522395</v>
      </c>
      <c r="N28" s="35">
        <f t="shared" si="3"/>
        <v>108.89083034586517</v>
      </c>
      <c r="O28" s="35">
        <f t="shared" si="4"/>
        <v>109.69001670627098</v>
      </c>
      <c r="P28" s="35">
        <f t="shared" si="5"/>
        <v>117.89414738471865</v>
      </c>
      <c r="Q28" s="35">
        <f t="shared" si="6"/>
        <v>109.68025988298243</v>
      </c>
      <c r="R28" s="40">
        <f t="shared" si="7"/>
        <v>119.75636040073337</v>
      </c>
    </row>
    <row r="29" spans="2:18" s="1" customFormat="1" ht="21.65" customHeight="1">
      <c r="B29" s="130" t="s">
        <v>16</v>
      </c>
      <c r="C29" s="35">
        <v>24394.416243654825</v>
      </c>
      <c r="D29" s="35">
        <v>25687.846607669617</v>
      </c>
      <c r="E29" s="35">
        <v>27558.391608391608</v>
      </c>
      <c r="F29" s="35">
        <v>29021.876799078873</v>
      </c>
      <c r="G29" s="35">
        <v>31710.640113798006</v>
      </c>
      <c r="H29" s="35">
        <v>34543.969637334834</v>
      </c>
      <c r="I29" s="40">
        <v>36718.227285357047</v>
      </c>
      <c r="K29" s="130" t="s">
        <v>16</v>
      </c>
      <c r="L29" s="35">
        <f t="shared" si="1"/>
        <v>101.04136289464783</v>
      </c>
      <c r="M29" s="35">
        <f t="shared" si="2"/>
        <v>98.742443235324288</v>
      </c>
      <c r="N29" s="35">
        <f t="shared" si="3"/>
        <v>98.18787760854957</v>
      </c>
      <c r="O29" s="35">
        <f t="shared" si="4"/>
        <v>95.680722666091498</v>
      </c>
      <c r="P29" s="35">
        <f t="shared" si="5"/>
        <v>99.863450632354997</v>
      </c>
      <c r="Q29" s="35">
        <f t="shared" si="6"/>
        <v>101.89660964967062</v>
      </c>
      <c r="R29" s="40">
        <f t="shared" si="7"/>
        <v>101.4259634422326</v>
      </c>
    </row>
    <row r="30" spans="2:18" s="1" customFormat="1" ht="21.65" customHeight="1">
      <c r="B30" s="130" t="s">
        <v>36</v>
      </c>
      <c r="C30" s="35">
        <v>12949.622770534623</v>
      </c>
      <c r="D30" s="35">
        <v>13444.57188730288</v>
      </c>
      <c r="E30" s="35">
        <v>14241.374844871314</v>
      </c>
      <c r="F30" s="35">
        <v>14874.611253522022</v>
      </c>
      <c r="G30" s="35">
        <v>15712.56622903939</v>
      </c>
      <c r="H30" s="35">
        <v>16390.277827421221</v>
      </c>
      <c r="I30" s="40">
        <v>17387.813711768929</v>
      </c>
      <c r="K30" s="130" t="s">
        <v>36</v>
      </c>
      <c r="L30" s="35">
        <f t="shared" si="1"/>
        <v>53.637173385803848</v>
      </c>
      <c r="M30" s="35">
        <f t="shared" si="2"/>
        <v>51.680076445523277</v>
      </c>
      <c r="N30" s="35">
        <f t="shared" si="3"/>
        <v>50.740637919518704</v>
      </c>
      <c r="O30" s="35">
        <f t="shared" si="4"/>
        <v>49.039335531854221</v>
      </c>
      <c r="P30" s="35">
        <f t="shared" si="5"/>
        <v>49.482163598410878</v>
      </c>
      <c r="Q30" s="35">
        <f t="shared" si="6"/>
        <v>48.347475966553262</v>
      </c>
      <c r="R30" s="40">
        <f t="shared" si="7"/>
        <v>48.0299809727886</v>
      </c>
    </row>
    <row r="31" spans="2:18" s="1" customFormat="1" ht="21.65" customHeight="1">
      <c r="B31" s="130" t="s">
        <v>23</v>
      </c>
      <c r="C31" s="35">
        <v>24725.682272021299</v>
      </c>
      <c r="D31" s="35">
        <v>27781.342794759825</v>
      </c>
      <c r="E31" s="35">
        <v>30643.890381515313</v>
      </c>
      <c r="F31" s="35">
        <v>35444.355094698971</v>
      </c>
      <c r="G31" s="35">
        <v>38620.631447327287</v>
      </c>
      <c r="H31" s="35">
        <v>44556.579757749947</v>
      </c>
      <c r="I31" s="40">
        <v>48524.754678806275</v>
      </c>
      <c r="K31" s="130" t="s">
        <v>23</v>
      </c>
      <c r="L31" s="35">
        <f t="shared" si="1"/>
        <v>102.41346258551671</v>
      </c>
      <c r="M31" s="35">
        <f t="shared" si="2"/>
        <v>106.78970899388746</v>
      </c>
      <c r="N31" s="35">
        <f t="shared" si="3"/>
        <v>109.18121060859841</v>
      </c>
      <c r="O31" s="35">
        <f t="shared" si="4"/>
        <v>116.85465875873325</v>
      </c>
      <c r="P31" s="35">
        <f t="shared" si="5"/>
        <v>121.62446131928981</v>
      </c>
      <c r="Q31" s="35">
        <f t="shared" si="6"/>
        <v>131.43146148417435</v>
      </c>
      <c r="R31" s="40">
        <f t="shared" si="7"/>
        <v>134.03887818022835</v>
      </c>
    </row>
    <row r="32" spans="2:18" s="1" customFormat="1" ht="21.65" customHeight="1">
      <c r="B32" s="130" t="s">
        <v>42</v>
      </c>
      <c r="C32" s="35">
        <v>22649</v>
      </c>
      <c r="D32" s="35">
        <v>23808</v>
      </c>
      <c r="E32" s="35">
        <v>25400</v>
      </c>
      <c r="F32" s="35">
        <v>27094</v>
      </c>
      <c r="G32" s="35">
        <v>27914</v>
      </c>
      <c r="H32" s="35">
        <v>29799</v>
      </c>
      <c r="I32" s="40">
        <v>31314</v>
      </c>
      <c r="K32" s="130" t="s">
        <v>42</v>
      </c>
      <c r="L32" s="35">
        <f t="shared" si="1"/>
        <v>93.811870935674932</v>
      </c>
      <c r="M32" s="35">
        <f t="shared" si="2"/>
        <v>91.51643282721507</v>
      </c>
      <c r="N32" s="35">
        <f t="shared" si="3"/>
        <v>90.497737556561091</v>
      </c>
      <c r="O32" s="35">
        <f t="shared" si="4"/>
        <v>89.324805485955423</v>
      </c>
      <c r="P32" s="35">
        <f t="shared" si="5"/>
        <v>87.907035334131137</v>
      </c>
      <c r="Q32" s="35">
        <f t="shared" si="6"/>
        <v>87.900061945075365</v>
      </c>
      <c r="R32" s="40">
        <f t="shared" si="7"/>
        <v>86.497983536821167</v>
      </c>
    </row>
    <row r="33" spans="2:18" s="1" customFormat="1" ht="21.65" customHeight="1" thickBot="1">
      <c r="B33" s="55" t="s">
        <v>88</v>
      </c>
      <c r="C33" s="41">
        <v>24143</v>
      </c>
      <c r="D33" s="41">
        <v>26015</v>
      </c>
      <c r="E33" s="42">
        <v>28067</v>
      </c>
      <c r="F33" s="42">
        <v>30332</v>
      </c>
      <c r="G33" s="42">
        <v>31754</v>
      </c>
      <c r="H33" s="41">
        <v>33901</v>
      </c>
      <c r="I33" s="43">
        <v>36202</v>
      </c>
      <c r="K33" s="55" t="s">
        <v>88</v>
      </c>
      <c r="L33" s="41">
        <v>100</v>
      </c>
      <c r="M33" s="41">
        <v>100</v>
      </c>
      <c r="N33" s="42">
        <v>100</v>
      </c>
      <c r="O33" s="42">
        <v>100</v>
      </c>
      <c r="P33" s="42">
        <v>100</v>
      </c>
      <c r="Q33" s="41">
        <v>100</v>
      </c>
      <c r="R33" s="43">
        <v>100</v>
      </c>
    </row>
  </sheetData>
  <mergeCells count="2">
    <mergeCell ref="B2:I2"/>
    <mergeCell ref="K2:R2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EFE9-D24E-4BA1-8CD2-B5C59258EF2D}">
  <dimension ref="B2:AL38"/>
  <sheetViews>
    <sheetView showGridLines="0" zoomScale="85" zoomScaleNormal="85" workbookViewId="0">
      <selection activeCell="A2" sqref="A2"/>
    </sheetView>
  </sheetViews>
  <sheetFormatPr defaultColWidth="8.81640625" defaultRowHeight="11.5"/>
  <cols>
    <col min="1" max="1" width="8.81640625" style="1"/>
    <col min="2" max="2" width="12.1796875" style="1" bestFit="1" customWidth="1"/>
    <col min="3" max="14" width="8.81640625" style="1"/>
    <col min="15" max="15" width="7.453125" style="1" customWidth="1"/>
    <col min="16" max="16" width="12.1796875" style="1" bestFit="1" customWidth="1"/>
    <col min="17" max="17" width="11.54296875" style="1" bestFit="1" customWidth="1"/>
    <col min="18" max="27" width="11.1796875" style="1" customWidth="1"/>
    <col min="28" max="28" width="14.54296875" style="1" customWidth="1"/>
    <col min="29" max="29" width="11.1796875" style="1" bestFit="1" customWidth="1"/>
    <col min="30" max="39" width="10.1796875" style="1" customWidth="1"/>
    <col min="40" max="16384" width="8.81640625" style="1"/>
  </cols>
  <sheetData>
    <row r="2" spans="2:38" ht="12" thickBot="1"/>
    <row r="3" spans="2:38" ht="27.65" customHeight="1">
      <c r="B3" s="149" t="s">
        <v>106</v>
      </c>
      <c r="C3" s="150"/>
      <c r="D3" s="150"/>
      <c r="E3" s="150"/>
      <c r="F3" s="150"/>
      <c r="G3" s="150"/>
      <c r="H3" s="150"/>
      <c r="I3" s="150"/>
      <c r="J3" s="150"/>
      <c r="K3" s="150"/>
      <c r="L3" s="151"/>
      <c r="M3" s="36"/>
      <c r="N3" s="36"/>
      <c r="P3" s="149" t="s">
        <v>107</v>
      </c>
      <c r="Q3" s="150"/>
      <c r="R3" s="150"/>
      <c r="S3" s="150"/>
      <c r="T3" s="150"/>
      <c r="U3" s="150"/>
      <c r="V3" s="150"/>
      <c r="W3" s="150"/>
      <c r="X3" s="150"/>
      <c r="Y3" s="150"/>
      <c r="Z3" s="151"/>
      <c r="AB3" s="149" t="s">
        <v>108</v>
      </c>
      <c r="AC3" s="150"/>
      <c r="AD3" s="150"/>
      <c r="AE3" s="150"/>
      <c r="AF3" s="150"/>
      <c r="AG3" s="150"/>
      <c r="AH3" s="150"/>
      <c r="AI3" s="150"/>
      <c r="AJ3" s="150"/>
      <c r="AK3" s="150"/>
      <c r="AL3" s="151"/>
    </row>
    <row r="4" spans="2:38" ht="23.15" customHeight="1" thickBot="1">
      <c r="B4" s="47" t="s">
        <v>74</v>
      </c>
      <c r="C4" s="48" t="s">
        <v>109</v>
      </c>
      <c r="D4" s="48" t="s">
        <v>1</v>
      </c>
      <c r="E4" s="48" t="s">
        <v>2</v>
      </c>
      <c r="F4" s="48" t="s">
        <v>3</v>
      </c>
      <c r="G4" s="48" t="s">
        <v>4</v>
      </c>
      <c r="H4" s="48" t="s">
        <v>5</v>
      </c>
      <c r="I4" s="48" t="s">
        <v>6</v>
      </c>
      <c r="J4" s="48" t="s">
        <v>7</v>
      </c>
      <c r="K4" s="48" t="s">
        <v>8</v>
      </c>
      <c r="L4" s="49" t="s">
        <v>9</v>
      </c>
      <c r="P4" s="47" t="s">
        <v>74</v>
      </c>
      <c r="Q4" s="48" t="s">
        <v>109</v>
      </c>
      <c r="R4" s="48" t="s">
        <v>1</v>
      </c>
      <c r="S4" s="48" t="s">
        <v>2</v>
      </c>
      <c r="T4" s="48" t="s">
        <v>3</v>
      </c>
      <c r="U4" s="48" t="s">
        <v>4</v>
      </c>
      <c r="V4" s="48" t="s">
        <v>5</v>
      </c>
      <c r="W4" s="48" t="s">
        <v>6</v>
      </c>
      <c r="X4" s="48" t="s">
        <v>7</v>
      </c>
      <c r="Y4" s="48" t="s">
        <v>8</v>
      </c>
      <c r="Z4" s="49" t="s">
        <v>9</v>
      </c>
      <c r="AB4" s="47" t="s">
        <v>74</v>
      </c>
      <c r="AC4" s="48" t="s">
        <v>109</v>
      </c>
      <c r="AD4" s="48" t="s">
        <v>1</v>
      </c>
      <c r="AE4" s="48" t="s">
        <v>2</v>
      </c>
      <c r="AF4" s="48" t="s">
        <v>3</v>
      </c>
      <c r="AG4" s="48" t="s">
        <v>4</v>
      </c>
      <c r="AH4" s="48" t="s">
        <v>5</v>
      </c>
      <c r="AI4" s="48" t="s">
        <v>6</v>
      </c>
      <c r="AJ4" s="48" t="s">
        <v>7</v>
      </c>
      <c r="AK4" s="48" t="s">
        <v>8</v>
      </c>
      <c r="AL4" s="49" t="s">
        <v>9</v>
      </c>
    </row>
    <row r="5" spans="2:38" ht="23.15" customHeight="1">
      <c r="B5" s="50" t="s">
        <v>81</v>
      </c>
      <c r="C5" s="1">
        <v>379402</v>
      </c>
      <c r="D5" s="1">
        <v>380629</v>
      </c>
      <c r="E5" s="1">
        <v>407115</v>
      </c>
      <c r="F5" s="1">
        <v>444564</v>
      </c>
      <c r="G5" s="1">
        <v>498606</v>
      </c>
      <c r="H5" s="1">
        <v>540212</v>
      </c>
      <c r="I5" s="1">
        <v>594737</v>
      </c>
      <c r="J5" s="1">
        <v>623732</v>
      </c>
      <c r="K5" s="1">
        <v>668848</v>
      </c>
      <c r="L5" s="37">
        <v>651624</v>
      </c>
      <c r="P5" s="50" t="s">
        <v>81</v>
      </c>
      <c r="Q5" s="34">
        <v>68999.599024737792</v>
      </c>
      <c r="R5" s="34">
        <v>68864.791017525509</v>
      </c>
      <c r="S5" s="34">
        <v>72254.493004968623</v>
      </c>
      <c r="T5" s="34">
        <v>79173.662038748327</v>
      </c>
      <c r="U5" s="34">
        <v>88608.979899298269</v>
      </c>
      <c r="V5" s="34">
        <v>94114.568042937812</v>
      </c>
      <c r="W5" s="34">
        <v>103177.04502189053</v>
      </c>
      <c r="X5" s="34">
        <v>107286.04729033649</v>
      </c>
      <c r="Y5" s="34">
        <v>113927.26312306272</v>
      </c>
      <c r="Z5" s="44">
        <v>110452.70259224714</v>
      </c>
      <c r="AB5" s="50" t="s">
        <v>81</v>
      </c>
      <c r="AC5" s="34">
        <f>(Q5*100)/Q$35</f>
        <v>108.72585015400995</v>
      </c>
      <c r="AD5" s="34">
        <f t="shared" ref="AD5:AL5" si="0">(R5*100)/R$35</f>
        <v>105.07612532809289</v>
      </c>
      <c r="AE5" s="34">
        <f t="shared" si="0"/>
        <v>105.37025754676635</v>
      </c>
      <c r="AF5" s="34">
        <f t="shared" si="0"/>
        <v>108.74756134708925</v>
      </c>
      <c r="AG5" s="34">
        <f t="shared" si="0"/>
        <v>114.10007841885457</v>
      </c>
      <c r="AH5" s="34">
        <f t="shared" si="0"/>
        <v>113.3869475114608</v>
      </c>
      <c r="AI5" s="34">
        <f t="shared" si="0"/>
        <v>117.80084148367379</v>
      </c>
      <c r="AJ5" s="34">
        <f t="shared" si="0"/>
        <v>116.31058562931504</v>
      </c>
      <c r="AK5" s="34">
        <f t="shared" si="0"/>
        <v>120.47380995607588</v>
      </c>
      <c r="AL5" s="44">
        <f t="shared" si="0"/>
        <v>127.45670108384256</v>
      </c>
    </row>
    <row r="6" spans="2:38" ht="23.15" customHeight="1">
      <c r="B6" s="50" t="s">
        <v>82</v>
      </c>
      <c r="C6" s="1">
        <v>11063</v>
      </c>
      <c r="D6" s="1">
        <v>11299</v>
      </c>
      <c r="E6" s="1">
        <v>12338</v>
      </c>
      <c r="F6" s="1">
        <v>14383</v>
      </c>
      <c r="G6" s="1">
        <v>14240</v>
      </c>
      <c r="H6" s="1">
        <v>14894</v>
      </c>
      <c r="I6" s="1">
        <v>15574</v>
      </c>
      <c r="J6" s="1">
        <v>16620</v>
      </c>
      <c r="K6" s="1">
        <v>17916</v>
      </c>
      <c r="L6" s="37" t="s">
        <v>68</v>
      </c>
      <c r="P6" s="50" t="s">
        <v>82</v>
      </c>
      <c r="Q6" s="34">
        <v>73540.330697340032</v>
      </c>
      <c r="R6" s="34">
        <v>73959.459459459453</v>
      </c>
      <c r="S6" s="34">
        <v>78996.199859254048</v>
      </c>
      <c r="T6" s="34">
        <v>91034.098816979822</v>
      </c>
      <c r="U6" s="34">
        <v>88767.630853994488</v>
      </c>
      <c r="V6" s="34">
        <v>91318.541240627121</v>
      </c>
      <c r="W6" s="34">
        <v>94012.694125590817</v>
      </c>
      <c r="X6" s="34">
        <v>99241.911764705874</v>
      </c>
      <c r="Y6" s="34">
        <v>105450.95962938451</v>
      </c>
      <c r="Z6" s="44" t="s">
        <v>68</v>
      </c>
      <c r="AB6" s="50" t="s">
        <v>82</v>
      </c>
      <c r="AC6" s="34">
        <f t="shared" ref="AC6:AC33" si="1">(Q6*100)/Q$35</f>
        <v>115.8808904499386</v>
      </c>
      <c r="AD6" s="34">
        <f t="shared" ref="AD6:AD33" si="2">(R6*100)/R$35</f>
        <v>112.84973520623066</v>
      </c>
      <c r="AE6" s="34">
        <f t="shared" ref="AE6:AE33" si="3">(S6*100)/S$35</f>
        <v>115.20183144615009</v>
      </c>
      <c r="AF6" s="34">
        <f t="shared" ref="AF6:AF33" si="4">(T6*100)/T$35</f>
        <v>125.03825124233202</v>
      </c>
      <c r="AG6" s="34">
        <f t="shared" ref="AG6:AG33" si="5">(U6*100)/U$35</f>
        <v>114.3043702004848</v>
      </c>
      <c r="AH6" s="34">
        <f t="shared" ref="AH6:AH33" si="6">(V6*100)/V$35</f>
        <v>110.01836227681784</v>
      </c>
      <c r="AI6" s="34">
        <f t="shared" ref="AI6:AI33" si="7">(W6*100)/W$35</f>
        <v>107.33758149200878</v>
      </c>
      <c r="AJ6" s="34">
        <f t="shared" ref="AJ6:AJ33" si="8">(X6*100)/X$35</f>
        <v>107.58980471233602</v>
      </c>
      <c r="AK6" s="34">
        <f t="shared" ref="AK6:AK33" si="9">(Y6*100)/Y$35</f>
        <v>111.51043676309087</v>
      </c>
      <c r="AL6" s="44" t="s">
        <v>68</v>
      </c>
    </row>
    <row r="7" spans="2:38" ht="23.15" customHeight="1">
      <c r="B7" s="50" t="s">
        <v>20</v>
      </c>
      <c r="C7" s="1">
        <v>143175</v>
      </c>
      <c r="D7" s="1">
        <v>147342</v>
      </c>
      <c r="E7" s="1">
        <v>154525</v>
      </c>
      <c r="F7" s="1">
        <v>165212</v>
      </c>
      <c r="G7" s="1">
        <v>191109</v>
      </c>
      <c r="H7" s="1">
        <v>202081</v>
      </c>
      <c r="I7" s="1">
        <v>219919</v>
      </c>
      <c r="J7" s="1">
        <v>231040</v>
      </c>
      <c r="K7" s="1">
        <v>237844</v>
      </c>
      <c r="L7" s="37" t="s">
        <v>68</v>
      </c>
      <c r="P7" s="50" t="s">
        <v>20</v>
      </c>
      <c r="Q7" s="34">
        <v>41141.859355618457</v>
      </c>
      <c r="R7" s="34">
        <v>41609.394624466215</v>
      </c>
      <c r="S7" s="34">
        <v>43002.09547427154</v>
      </c>
      <c r="T7" s="34">
        <v>44808.552233240087</v>
      </c>
      <c r="U7" s="34">
        <v>50641.57153872554</v>
      </c>
      <c r="V7" s="34">
        <v>53575.083207803458</v>
      </c>
      <c r="W7" s="34">
        <v>57834.927459483857</v>
      </c>
      <c r="X7" s="34">
        <v>59942.894367376008</v>
      </c>
      <c r="Y7" s="34">
        <v>60659.803098395285</v>
      </c>
      <c r="Z7" s="44" t="s">
        <v>68</v>
      </c>
      <c r="AB7" s="50" t="s">
        <v>20</v>
      </c>
      <c r="AC7" s="34">
        <f t="shared" si="1"/>
        <v>64.829125075822475</v>
      </c>
      <c r="AD7" s="34">
        <f t="shared" si="2"/>
        <v>63.488960030007348</v>
      </c>
      <c r="AE7" s="34">
        <f t="shared" si="3"/>
        <v>62.71086664275731</v>
      </c>
      <c r="AF7" s="34">
        <f t="shared" si="4"/>
        <v>61.545982052386627</v>
      </c>
      <c r="AG7" s="34">
        <f t="shared" si="5"/>
        <v>65.210177234738467</v>
      </c>
      <c r="AH7" s="34">
        <f t="shared" si="6"/>
        <v>64.545960034942667</v>
      </c>
      <c r="AI7" s="34">
        <f t="shared" si="7"/>
        <v>66.032159773803869</v>
      </c>
      <c r="AJ7" s="34">
        <f t="shared" si="8"/>
        <v>64.985087290224527</v>
      </c>
      <c r="AK7" s="34">
        <f t="shared" si="9"/>
        <v>64.145467819718803</v>
      </c>
      <c r="AL7" s="44" t="s">
        <v>68</v>
      </c>
    </row>
    <row r="8" spans="2:38" ht="23.15" customHeight="1">
      <c r="B8" s="50" t="s">
        <v>40</v>
      </c>
      <c r="C8" s="1">
        <v>247144</v>
      </c>
      <c r="D8" s="1">
        <v>256851</v>
      </c>
      <c r="E8" s="1">
        <v>269650</v>
      </c>
      <c r="F8" s="1">
        <v>279482</v>
      </c>
      <c r="G8" s="1">
        <v>296488</v>
      </c>
      <c r="H8" s="1">
        <v>318797</v>
      </c>
      <c r="I8" s="1">
        <v>344028</v>
      </c>
      <c r="J8" s="1">
        <v>381383</v>
      </c>
      <c r="K8" s="1">
        <v>409645</v>
      </c>
      <c r="L8" s="37">
        <v>419883</v>
      </c>
      <c r="P8" s="50" t="s">
        <v>40</v>
      </c>
      <c r="Q8" s="34">
        <v>21749.854320067378</v>
      </c>
      <c r="R8" s="34">
        <v>22201.326016173542</v>
      </c>
      <c r="S8" s="34">
        <v>22776.431813986204</v>
      </c>
      <c r="T8" s="34">
        <v>23222.804489388534</v>
      </c>
      <c r="U8" s="34">
        <v>24064.254973175797</v>
      </c>
      <c r="V8" s="34">
        <v>25454.942388232113</v>
      </c>
      <c r="W8" s="34">
        <v>26719.301214065781</v>
      </c>
      <c r="X8" s="34">
        <v>29091.704613893235</v>
      </c>
      <c r="Y8" s="34">
        <v>30620.856086099149</v>
      </c>
      <c r="Z8" s="44">
        <v>31017.325303978032</v>
      </c>
      <c r="AB8" s="50" t="s">
        <v>40</v>
      </c>
      <c r="AC8" s="34">
        <f t="shared" si="1"/>
        <v>34.272248463753705</v>
      </c>
      <c r="AD8" s="34">
        <f t="shared" si="2"/>
        <v>33.875501260602306</v>
      </c>
      <c r="AE8" s="34">
        <f t="shared" si="3"/>
        <v>33.215352934122095</v>
      </c>
      <c r="AF8" s="34">
        <f t="shared" si="4"/>
        <v>31.897265969903902</v>
      </c>
      <c r="AG8" s="34">
        <f t="shared" si="5"/>
        <v>30.987078089050588</v>
      </c>
      <c r="AH8" s="34">
        <f t="shared" si="6"/>
        <v>30.66749682328604</v>
      </c>
      <c r="AI8" s="34">
        <f t="shared" si="7"/>
        <v>30.506360849982624</v>
      </c>
      <c r="AJ8" s="34">
        <f t="shared" si="8"/>
        <v>31.538800114800615</v>
      </c>
      <c r="AK8" s="34">
        <f t="shared" si="9"/>
        <v>32.380407425606613</v>
      </c>
      <c r="AL8" s="44">
        <f t="shared" ref="AL8:AL31" si="10">(Z8*100)/Z$35</f>
        <v>35.792387754275993</v>
      </c>
    </row>
    <row r="9" spans="2:38" ht="23.15" customHeight="1">
      <c r="B9" s="50" t="s">
        <v>15</v>
      </c>
      <c r="C9" s="1">
        <v>158074</v>
      </c>
      <c r="D9" s="1">
        <v>165977</v>
      </c>
      <c r="E9" s="1">
        <v>182579</v>
      </c>
      <c r="F9" s="1">
        <v>185813</v>
      </c>
      <c r="G9" s="1">
        <v>190584</v>
      </c>
      <c r="H9" s="1">
        <v>213705</v>
      </c>
      <c r="I9" s="1">
        <v>220136</v>
      </c>
      <c r="J9" s="1">
        <v>237695</v>
      </c>
      <c r="K9" s="1">
        <v>249875</v>
      </c>
      <c r="L9" s="37">
        <v>245452</v>
      </c>
      <c r="P9" s="50" t="s">
        <v>15</v>
      </c>
      <c r="Q9" s="34">
        <v>55176.814451340106</v>
      </c>
      <c r="R9" s="34">
        <v>56776.57494449646</v>
      </c>
      <c r="S9" s="34">
        <v>61408.626216732286</v>
      </c>
      <c r="T9" s="34">
        <v>61122.318524944058</v>
      </c>
      <c r="U9" s="34">
        <v>61432.841033102944</v>
      </c>
      <c r="V9" s="34">
        <v>67139.412164822978</v>
      </c>
      <c r="W9" s="34">
        <v>68374.161499436304</v>
      </c>
      <c r="X9" s="34">
        <v>72536.835170931285</v>
      </c>
      <c r="Y9" s="34">
        <v>75277.729630135116</v>
      </c>
      <c r="Z9" s="44">
        <v>72236.090124576061</v>
      </c>
      <c r="AB9" s="50" t="s">
        <v>15</v>
      </c>
      <c r="AC9" s="34">
        <f t="shared" si="1"/>
        <v>86.944651053134322</v>
      </c>
      <c r="AD9" s="34">
        <f t="shared" si="2"/>
        <v>86.63153429231356</v>
      </c>
      <c r="AE9" s="34">
        <f t="shared" si="3"/>
        <v>89.553500286898853</v>
      </c>
      <c r="AF9" s="34">
        <f t="shared" si="4"/>
        <v>83.953462708528335</v>
      </c>
      <c r="AG9" s="34">
        <f t="shared" si="5"/>
        <v>79.105887319052457</v>
      </c>
      <c r="AH9" s="34">
        <f t="shared" si="6"/>
        <v>80.88793436962878</v>
      </c>
      <c r="AI9" s="34">
        <f t="shared" si="7"/>
        <v>78.065171944644462</v>
      </c>
      <c r="AJ9" s="34">
        <f t="shared" si="8"/>
        <v>78.638387670267321</v>
      </c>
      <c r="AK9" s="34">
        <f t="shared" si="9"/>
        <v>79.603377144148126</v>
      </c>
      <c r="AL9" s="44">
        <f t="shared" si="10"/>
        <v>83.356708621812004</v>
      </c>
    </row>
    <row r="10" spans="2:38" ht="23.15" customHeight="1">
      <c r="B10" s="50" t="s">
        <v>11</v>
      </c>
      <c r="C10" s="1">
        <v>42367</v>
      </c>
      <c r="D10" s="1">
        <v>35850</v>
      </c>
      <c r="E10" s="1">
        <v>31568</v>
      </c>
      <c r="F10" s="1">
        <v>40116</v>
      </c>
      <c r="G10" s="1">
        <v>46091</v>
      </c>
      <c r="H10" s="1">
        <v>51249</v>
      </c>
      <c r="I10" s="1">
        <v>52653</v>
      </c>
      <c r="J10" s="1">
        <v>57406</v>
      </c>
      <c r="K10" s="1">
        <v>53100</v>
      </c>
      <c r="L10" s="37" t="s">
        <v>68</v>
      </c>
      <c r="P10" s="50" t="s">
        <v>11</v>
      </c>
      <c r="Q10" s="34">
        <v>259444.00331413612</v>
      </c>
      <c r="R10" s="34">
        <v>220019.32527351417</v>
      </c>
      <c r="S10" s="34">
        <v>188357.59119927062</v>
      </c>
      <c r="T10" s="34">
        <v>241081.4813230834</v>
      </c>
      <c r="U10" s="34">
        <v>278600.95214552782</v>
      </c>
      <c r="V10" s="34">
        <v>305875.19599663105</v>
      </c>
      <c r="W10" s="34">
        <v>308296.31122401339</v>
      </c>
      <c r="X10" s="34">
        <v>337031.34435315675</v>
      </c>
      <c r="Y10" s="34">
        <v>303686.81474802224</v>
      </c>
      <c r="Z10" s="44" t="s">
        <v>68</v>
      </c>
      <c r="AB10" s="50" t="s">
        <v>11</v>
      </c>
      <c r="AC10" s="34">
        <f t="shared" si="1"/>
        <v>408.8178804861746</v>
      </c>
      <c r="AD10" s="34">
        <f t="shared" si="2"/>
        <v>335.71260226664555</v>
      </c>
      <c r="AE10" s="34">
        <f t="shared" si="3"/>
        <v>274.68586478339648</v>
      </c>
      <c r="AF10" s="34">
        <f t="shared" si="4"/>
        <v>331.13313827770537</v>
      </c>
      <c r="AG10" s="34">
        <f t="shared" si="5"/>
        <v>358.74908529021468</v>
      </c>
      <c r="AH10" s="34">
        <f t="shared" si="6"/>
        <v>368.51101285089823</v>
      </c>
      <c r="AI10" s="34">
        <f t="shared" si="7"/>
        <v>351.99268287627405</v>
      </c>
      <c r="AJ10" s="34">
        <f t="shared" si="8"/>
        <v>365.38127768905014</v>
      </c>
      <c r="AK10" s="34">
        <f t="shared" si="9"/>
        <v>321.13742227441389</v>
      </c>
      <c r="AL10" s="44" t="s">
        <v>68</v>
      </c>
    </row>
    <row r="11" spans="2:38" ht="23.15" customHeight="1">
      <c r="B11" s="50" t="s">
        <v>14</v>
      </c>
      <c r="C11" s="1">
        <v>615606</v>
      </c>
      <c r="D11" s="1">
        <v>682650</v>
      </c>
      <c r="E11" s="1">
        <v>734284</v>
      </c>
      <c r="F11" s="1">
        <v>811428</v>
      </c>
      <c r="G11" s="1">
        <v>894465</v>
      </c>
      <c r="H11" s="1">
        <v>981342</v>
      </c>
      <c r="I11" s="1">
        <v>1086570</v>
      </c>
      <c r="J11" s="1">
        <v>1183020</v>
      </c>
      <c r="K11" s="1">
        <v>1268957</v>
      </c>
      <c r="L11" s="37" t="s">
        <v>68</v>
      </c>
      <c r="P11" s="50" t="s">
        <v>14</v>
      </c>
      <c r="Q11" s="34">
        <v>87480.619106310813</v>
      </c>
      <c r="R11" s="34">
        <v>96682.843756473449</v>
      </c>
      <c r="S11" s="34">
        <v>102588.96699490424</v>
      </c>
      <c r="T11" s="34">
        <v>111369.94523386334</v>
      </c>
      <c r="U11" s="34">
        <v>120683.37748664716</v>
      </c>
      <c r="V11" s="34">
        <v>129737.63407287373</v>
      </c>
      <c r="W11" s="34">
        <v>143604.43544040257</v>
      </c>
      <c r="X11" s="34">
        <v>154887.25000056907</v>
      </c>
      <c r="Y11" s="34">
        <v>164309.8540909263</v>
      </c>
      <c r="Z11" s="44" t="s">
        <v>68</v>
      </c>
      <c r="AB11" s="50" t="s">
        <v>14</v>
      </c>
      <c r="AC11" s="34">
        <f t="shared" si="1"/>
        <v>137.84724576330845</v>
      </c>
      <c r="AD11" s="34">
        <f t="shared" si="2"/>
        <v>147.52180987590933</v>
      </c>
      <c r="AE11" s="34">
        <f t="shared" si="3"/>
        <v>149.6076634703731</v>
      </c>
      <c r="AF11" s="34">
        <f t="shared" si="4"/>
        <v>152.97018780834193</v>
      </c>
      <c r="AG11" s="34">
        <f t="shared" si="5"/>
        <v>155.40166302250501</v>
      </c>
      <c r="AH11" s="34">
        <f t="shared" si="6"/>
        <v>156.30475292805528</v>
      </c>
      <c r="AI11" s="34">
        <f t="shared" si="7"/>
        <v>163.95820729386267</v>
      </c>
      <c r="AJ11" s="34">
        <f t="shared" si="8"/>
        <v>167.91584002837033</v>
      </c>
      <c r="AK11" s="34">
        <f t="shared" si="9"/>
        <v>173.75151121008216</v>
      </c>
      <c r="AL11" s="44" t="s">
        <v>68</v>
      </c>
    </row>
    <row r="12" spans="2:38" ht="23.15" customHeight="1">
      <c r="B12" s="50" t="s">
        <v>21</v>
      </c>
      <c r="C12" s="1">
        <v>297539</v>
      </c>
      <c r="D12" s="1">
        <v>320912</v>
      </c>
      <c r="E12" s="1">
        <v>347507</v>
      </c>
      <c r="F12" s="1">
        <v>370535</v>
      </c>
      <c r="G12" s="1">
        <v>413405</v>
      </c>
      <c r="H12" s="1">
        <v>456709</v>
      </c>
      <c r="I12" s="1">
        <v>487274</v>
      </c>
      <c r="J12" s="1">
        <v>517080</v>
      </c>
      <c r="K12" s="1">
        <v>559705</v>
      </c>
      <c r="L12" s="37">
        <v>528070</v>
      </c>
      <c r="P12" s="50" t="s">
        <v>21</v>
      </c>
      <c r="Q12" s="34">
        <v>106084.6951026599</v>
      </c>
      <c r="R12" s="34">
        <v>111780.04029534935</v>
      </c>
      <c r="S12" s="34">
        <v>119791.25021869701</v>
      </c>
      <c r="T12" s="34">
        <v>125031.59833491885</v>
      </c>
      <c r="U12" s="34">
        <v>137832.93084930955</v>
      </c>
      <c r="V12" s="34">
        <v>150258.76625339745</v>
      </c>
      <c r="W12" s="34">
        <v>158039.42834370141</v>
      </c>
      <c r="X12" s="34">
        <v>164975.87546129889</v>
      </c>
      <c r="Y12" s="34">
        <v>176199.10529872737</v>
      </c>
      <c r="Z12" s="44">
        <v>163992.01581718604</v>
      </c>
      <c r="AB12" s="50" t="s">
        <v>21</v>
      </c>
      <c r="AC12" s="34">
        <f t="shared" si="1"/>
        <v>167.16254625233981</v>
      </c>
      <c r="AD12" s="34">
        <f t="shared" si="2"/>
        <v>170.55760062154681</v>
      </c>
      <c r="AE12" s="34">
        <f t="shared" si="3"/>
        <v>174.6941174512877</v>
      </c>
      <c r="AF12" s="34">
        <f t="shared" si="4"/>
        <v>171.73490602969417</v>
      </c>
      <c r="AG12" s="34">
        <f t="shared" si="5"/>
        <v>177.48481289909674</v>
      </c>
      <c r="AH12" s="34">
        <f t="shared" si="6"/>
        <v>181.02811495174566</v>
      </c>
      <c r="AI12" s="34">
        <f t="shared" si="7"/>
        <v>180.43914363448656</v>
      </c>
      <c r="AJ12" s="34">
        <f t="shared" si="8"/>
        <v>178.85308643802526</v>
      </c>
      <c r="AK12" s="34">
        <f t="shared" si="9"/>
        <v>186.32394866942388</v>
      </c>
      <c r="AL12" s="44">
        <f t="shared" si="10"/>
        <v>189.23829702302822</v>
      </c>
    </row>
    <row r="13" spans="2:38" ht="23.15" customHeight="1">
      <c r="B13" s="50" t="s">
        <v>83</v>
      </c>
      <c r="C13" s="1">
        <v>72720</v>
      </c>
      <c r="D13" s="1">
        <v>77384</v>
      </c>
      <c r="E13" s="1">
        <v>82847</v>
      </c>
      <c r="F13" s="1">
        <v>89060</v>
      </c>
      <c r="G13" s="1">
        <v>96274</v>
      </c>
      <c r="H13" s="1">
        <v>103055</v>
      </c>
      <c r="I13" s="1">
        <v>109406</v>
      </c>
      <c r="J13" s="1">
        <v>116570</v>
      </c>
      <c r="K13" s="1">
        <v>122284</v>
      </c>
      <c r="L13" s="37">
        <v>114729</v>
      </c>
      <c r="P13" s="50" t="s">
        <v>83</v>
      </c>
      <c r="Q13" s="34">
        <v>87720.982196314755</v>
      </c>
      <c r="R13" s="34">
        <v>92672.395568417342</v>
      </c>
      <c r="S13" s="34">
        <v>98815.549119086922</v>
      </c>
      <c r="T13" s="34">
        <v>105241.3719506246</v>
      </c>
      <c r="U13" s="34">
        <v>112722.70396764649</v>
      </c>
      <c r="V13" s="34">
        <v>122208.22075704993</v>
      </c>
      <c r="W13" s="34">
        <v>129303.15630849903</v>
      </c>
      <c r="X13" s="34">
        <v>136663.60464074553</v>
      </c>
      <c r="Y13" s="34">
        <v>142155.41618244399</v>
      </c>
      <c r="Z13" s="44">
        <v>133188.62919478182</v>
      </c>
      <c r="AB13" s="50" t="s">
        <v>83</v>
      </c>
      <c r="AC13" s="34">
        <f t="shared" si="1"/>
        <v>138.22599696876046</v>
      </c>
      <c r="AD13" s="34">
        <f t="shared" si="2"/>
        <v>141.40253832649356</v>
      </c>
      <c r="AE13" s="34">
        <f t="shared" si="3"/>
        <v>144.1048082585996</v>
      </c>
      <c r="AF13" s="34">
        <f t="shared" si="4"/>
        <v>144.55239605882096</v>
      </c>
      <c r="AG13" s="34">
        <f t="shared" si="5"/>
        <v>145.15085690988357</v>
      </c>
      <c r="AH13" s="34">
        <f t="shared" si="6"/>
        <v>147.23349849650006</v>
      </c>
      <c r="AI13" s="34">
        <f t="shared" si="7"/>
        <v>147.62993664341224</v>
      </c>
      <c r="AJ13" s="34">
        <f t="shared" si="8"/>
        <v>148.15928344309529</v>
      </c>
      <c r="AK13" s="34">
        <f t="shared" si="9"/>
        <v>150.32402362629699</v>
      </c>
      <c r="AL13" s="44">
        <f t="shared" si="10"/>
        <v>153.69278343251344</v>
      </c>
    </row>
    <row r="14" spans="2:38" ht="23.15" customHeight="1">
      <c r="B14" s="50" t="s">
        <v>84</v>
      </c>
      <c r="C14" s="1">
        <v>78256</v>
      </c>
      <c r="D14" s="1">
        <v>80767</v>
      </c>
      <c r="E14" s="1">
        <v>85115</v>
      </c>
      <c r="F14" s="1">
        <v>82372</v>
      </c>
      <c r="G14" s="1">
        <v>97001</v>
      </c>
      <c r="H14" s="1">
        <v>100199</v>
      </c>
      <c r="I14" s="1">
        <v>106584</v>
      </c>
      <c r="J14" s="1">
        <v>116352</v>
      </c>
      <c r="K14" s="1" t="s">
        <v>68</v>
      </c>
      <c r="L14" s="37" t="s">
        <v>68</v>
      </c>
      <c r="P14" s="50" t="s">
        <v>84</v>
      </c>
      <c r="Q14" s="34">
        <v>53172.690426523215</v>
      </c>
      <c r="R14" s="34">
        <v>52406.043370450301</v>
      </c>
      <c r="S14" s="34">
        <v>54087.743578954112</v>
      </c>
      <c r="T14" s="34">
        <v>50724.195839635737</v>
      </c>
      <c r="U14" s="34">
        <v>59967.49518554689</v>
      </c>
      <c r="V14" s="34">
        <v>60556.742957696319</v>
      </c>
      <c r="W14" s="34">
        <v>63195.274219213607</v>
      </c>
      <c r="X14" s="34">
        <v>67696.507263067993</v>
      </c>
      <c r="Y14" s="34" t="s">
        <v>68</v>
      </c>
      <c r="Z14" s="44" t="s">
        <v>68</v>
      </c>
      <c r="AB14" s="50" t="s">
        <v>84</v>
      </c>
      <c r="AC14" s="34">
        <f t="shared" si="1"/>
        <v>83.78666040547607</v>
      </c>
      <c r="AD14" s="34">
        <f t="shared" si="2"/>
        <v>79.962835866902097</v>
      </c>
      <c r="AE14" s="34">
        <f t="shared" si="3"/>
        <v>78.877302075124121</v>
      </c>
      <c r="AF14" s="34">
        <f t="shared" si="4"/>
        <v>69.671308069000403</v>
      </c>
      <c r="AG14" s="34">
        <f t="shared" si="5"/>
        <v>77.21898966706614</v>
      </c>
      <c r="AH14" s="34">
        <f t="shared" si="6"/>
        <v>72.95729426369688</v>
      </c>
      <c r="AI14" s="34">
        <f t="shared" si="7"/>
        <v>72.152255176870284</v>
      </c>
      <c r="AJ14" s="34">
        <f t="shared" si="8"/>
        <v>73.390907799208591</v>
      </c>
      <c r="AK14" s="34" t="s">
        <v>68</v>
      </c>
      <c r="AL14" s="44" t="s">
        <v>68</v>
      </c>
    </row>
    <row r="15" spans="2:38" ht="23.15" customHeight="1">
      <c r="B15" s="50" t="s">
        <v>32</v>
      </c>
      <c r="C15" s="1">
        <v>150918</v>
      </c>
      <c r="D15" s="1">
        <v>163250</v>
      </c>
      <c r="E15" s="1">
        <v>165816</v>
      </c>
      <c r="F15" s="1">
        <v>186534</v>
      </c>
      <c r="G15" s="1">
        <v>174881</v>
      </c>
      <c r="H15" s="1">
        <v>193174</v>
      </c>
      <c r="I15" s="1">
        <v>210587</v>
      </c>
      <c r="J15" s="1">
        <v>229274</v>
      </c>
      <c r="K15" s="1">
        <v>238395</v>
      </c>
      <c r="L15" s="37">
        <v>227082</v>
      </c>
      <c r="P15" s="50" t="s">
        <v>32</v>
      </c>
      <c r="Q15" s="34">
        <v>41253.819590414991</v>
      </c>
      <c r="R15" s="34">
        <v>44175.812455684238</v>
      </c>
      <c r="S15" s="34">
        <v>43779.236672286497</v>
      </c>
      <c r="T15" s="34">
        <v>48781.101641594694</v>
      </c>
      <c r="U15" s="34">
        <v>44524.486465192189</v>
      </c>
      <c r="V15" s="34">
        <v>48825.647130478115</v>
      </c>
      <c r="W15" s="34">
        <v>52276.665938983788</v>
      </c>
      <c r="X15" s="34">
        <v>56132.721893491122</v>
      </c>
      <c r="Y15" s="34">
        <v>57246.164655972425</v>
      </c>
      <c r="Z15" s="44">
        <v>53489.139585348639</v>
      </c>
      <c r="AB15" s="50" t="s">
        <v>32</v>
      </c>
      <c r="AC15" s="34">
        <f t="shared" si="1"/>
        <v>65.005545980925575</v>
      </c>
      <c r="AD15" s="34">
        <f t="shared" si="2"/>
        <v>67.404883358790684</v>
      </c>
      <c r="AE15" s="34">
        <f t="shared" si="3"/>
        <v>63.844188112183538</v>
      </c>
      <c r="AF15" s="34">
        <f t="shared" si="4"/>
        <v>67.00240593584877</v>
      </c>
      <c r="AG15" s="34">
        <f t="shared" si="5"/>
        <v>57.33332448936013</v>
      </c>
      <c r="AH15" s="34">
        <f t="shared" si="6"/>
        <v>58.823954713056295</v>
      </c>
      <c r="AI15" s="34">
        <f t="shared" si="7"/>
        <v>59.686098165213373</v>
      </c>
      <c r="AJ15" s="34">
        <f t="shared" si="8"/>
        <v>60.854416033532942</v>
      </c>
      <c r="AK15" s="34">
        <f t="shared" si="9"/>
        <v>60.53567313407823</v>
      </c>
      <c r="AL15" s="44">
        <f t="shared" si="10"/>
        <v>61.723698156393034</v>
      </c>
    </row>
    <row r="16" spans="2:38" ht="23.15" customHeight="1">
      <c r="B16" s="50" t="s">
        <v>28</v>
      </c>
      <c r="C16" s="1">
        <v>606010</v>
      </c>
      <c r="D16" s="1">
        <v>643033</v>
      </c>
      <c r="E16" s="1">
        <v>704466</v>
      </c>
      <c r="F16" s="1">
        <v>748429</v>
      </c>
      <c r="G16" s="1">
        <v>831330</v>
      </c>
      <c r="H16" s="1">
        <v>941774</v>
      </c>
      <c r="I16" s="1">
        <v>1022862</v>
      </c>
      <c r="J16" s="1">
        <v>1089271</v>
      </c>
      <c r="K16" s="1">
        <v>1143781</v>
      </c>
      <c r="L16" s="37">
        <v>1113818</v>
      </c>
      <c r="P16" s="50" t="s">
        <v>28</v>
      </c>
      <c r="Q16" s="34">
        <v>90262.54875478732</v>
      </c>
      <c r="R16" s="34">
        <v>94375.248746771802</v>
      </c>
      <c r="S16" s="34">
        <v>101857.50690067367</v>
      </c>
      <c r="T16" s="34">
        <v>105697.29144546864</v>
      </c>
      <c r="U16" s="34">
        <v>116813.07348315987</v>
      </c>
      <c r="V16" s="34">
        <v>131185.51486706271</v>
      </c>
      <c r="W16" s="34">
        <v>141229.35209203188</v>
      </c>
      <c r="X16" s="34">
        <v>148690.28932206027</v>
      </c>
      <c r="Y16" s="34">
        <v>154860.52377776374</v>
      </c>
      <c r="Z16" s="44">
        <v>149824.88274621611</v>
      </c>
      <c r="AB16" s="50" t="s">
        <v>28</v>
      </c>
      <c r="AC16" s="34">
        <f t="shared" si="1"/>
        <v>142.23086060128472</v>
      </c>
      <c r="AD16" s="34">
        <f t="shared" si="2"/>
        <v>144.0008067789249</v>
      </c>
      <c r="AE16" s="34">
        <f t="shared" si="3"/>
        <v>148.54095972215143</v>
      </c>
      <c r="AF16" s="34">
        <f t="shared" si="4"/>
        <v>145.17861609157151</v>
      </c>
      <c r="AG16" s="34">
        <f t="shared" si="5"/>
        <v>150.41794702888251</v>
      </c>
      <c r="AH16" s="34">
        <f t="shared" si="6"/>
        <v>158.04912457027183</v>
      </c>
      <c r="AI16" s="34">
        <f t="shared" si="7"/>
        <v>161.24649155348104</v>
      </c>
      <c r="AJ16" s="34">
        <f t="shared" si="8"/>
        <v>161.19761204026437</v>
      </c>
      <c r="AK16" s="34">
        <f t="shared" si="9"/>
        <v>163.75919863139367</v>
      </c>
      <c r="AL16" s="44">
        <f t="shared" si="10"/>
        <v>172.89015883660798</v>
      </c>
    </row>
    <row r="17" spans="2:38" ht="23.15" customHeight="1">
      <c r="B17" s="50" t="s">
        <v>85</v>
      </c>
      <c r="C17" s="1">
        <v>364048</v>
      </c>
      <c r="D17" s="1">
        <v>387693</v>
      </c>
      <c r="E17" s="1">
        <v>402781</v>
      </c>
      <c r="F17" s="1">
        <v>419956</v>
      </c>
      <c r="G17" s="1">
        <v>451210</v>
      </c>
      <c r="H17" s="1">
        <v>485302</v>
      </c>
      <c r="I17" s="1">
        <v>516190</v>
      </c>
      <c r="J17" s="1">
        <v>549673</v>
      </c>
      <c r="K17" s="1">
        <v>568636</v>
      </c>
      <c r="L17" s="37" t="s">
        <v>68</v>
      </c>
      <c r="P17" s="50" t="s">
        <v>85</v>
      </c>
      <c r="Q17" s="34">
        <v>97912.418660924988</v>
      </c>
      <c r="R17" s="34">
        <v>103550.76449600312</v>
      </c>
      <c r="S17" s="34">
        <v>107845.93681147219</v>
      </c>
      <c r="T17" s="34">
        <v>112444.43583821802</v>
      </c>
      <c r="U17" s="34">
        <v>120386.54547394819</v>
      </c>
      <c r="V17" s="34">
        <v>129250.62881059705</v>
      </c>
      <c r="W17" s="34">
        <v>137181.18058182788</v>
      </c>
      <c r="X17" s="34">
        <v>145521.05816541446</v>
      </c>
      <c r="Y17" s="34">
        <v>149563.40380323448</v>
      </c>
      <c r="Z17" s="44" t="s">
        <v>68</v>
      </c>
      <c r="AB17" s="50" t="s">
        <v>85</v>
      </c>
      <c r="AC17" s="34">
        <f t="shared" si="1"/>
        <v>154.28511339214805</v>
      </c>
      <c r="AD17" s="34">
        <f t="shared" si="2"/>
        <v>158.00110545943286</v>
      </c>
      <c r="AE17" s="34">
        <f t="shared" si="3"/>
        <v>157.27401389994779</v>
      </c>
      <c r="AF17" s="34">
        <f t="shared" si="4"/>
        <v>154.44603507756062</v>
      </c>
      <c r="AG17" s="34">
        <f t="shared" si="5"/>
        <v>155.01943815133879</v>
      </c>
      <c r="AH17" s="34">
        <f t="shared" si="6"/>
        <v>155.71802080719618</v>
      </c>
      <c r="AI17" s="34">
        <f t="shared" si="7"/>
        <v>156.62455253331339</v>
      </c>
      <c r="AJ17" s="34">
        <f t="shared" si="8"/>
        <v>157.76179591007735</v>
      </c>
      <c r="AK17" s="34">
        <f t="shared" si="9"/>
        <v>158.1576928317096</v>
      </c>
      <c r="AL17" s="44" t="s">
        <v>68</v>
      </c>
    </row>
    <row r="18" spans="2:38" ht="23.15" customHeight="1">
      <c r="B18" s="50" t="s">
        <v>67</v>
      </c>
      <c r="C18" s="1">
        <v>315562</v>
      </c>
      <c r="D18" s="1">
        <v>351683</v>
      </c>
      <c r="E18" s="1">
        <v>365134</v>
      </c>
      <c r="F18" s="1">
        <v>383944</v>
      </c>
      <c r="G18" s="1">
        <v>418736</v>
      </c>
      <c r="H18" s="1">
        <v>470669</v>
      </c>
      <c r="I18" s="1">
        <v>497148</v>
      </c>
      <c r="J18" s="1">
        <v>529425</v>
      </c>
      <c r="K18" s="1">
        <v>580406</v>
      </c>
      <c r="L18" s="37">
        <v>560845</v>
      </c>
      <c r="P18" s="50" t="s">
        <v>67</v>
      </c>
      <c r="Q18" s="34">
        <v>38497.442329715872</v>
      </c>
      <c r="R18" s="34">
        <v>41141.979513032282</v>
      </c>
      <c r="S18" s="34">
        <v>42548.384969466759</v>
      </c>
      <c r="T18" s="34">
        <v>44026.591395756281</v>
      </c>
      <c r="U18" s="34">
        <v>47350.994367168641</v>
      </c>
      <c r="V18" s="34">
        <v>52781.514244010468</v>
      </c>
      <c r="W18" s="34">
        <v>54829.48743394448</v>
      </c>
      <c r="X18" s="34">
        <v>57401.16444053036</v>
      </c>
      <c r="Y18" s="34">
        <v>62235.853699727377</v>
      </c>
      <c r="Z18" s="44">
        <v>58424.639457401237</v>
      </c>
      <c r="AB18" s="50" t="s">
        <v>67</v>
      </c>
      <c r="AC18" s="34">
        <f t="shared" si="1"/>
        <v>60.662195218738574</v>
      </c>
      <c r="AD18" s="34">
        <f t="shared" si="2"/>
        <v>62.775762936055848</v>
      </c>
      <c r="AE18" s="34">
        <f t="shared" si="3"/>
        <v>62.049211003713992</v>
      </c>
      <c r="AF18" s="34">
        <f t="shared" si="4"/>
        <v>60.471933789926894</v>
      </c>
      <c r="AG18" s="34">
        <f t="shared" si="5"/>
        <v>60.972964327597111</v>
      </c>
      <c r="AH18" s="34">
        <f t="shared" si="6"/>
        <v>63.589887406491897</v>
      </c>
      <c r="AI18" s="34">
        <f t="shared" si="7"/>
        <v>62.60074376492188</v>
      </c>
      <c r="AJ18" s="34">
        <f t="shared" si="8"/>
        <v>62.22955566454219</v>
      </c>
      <c r="AK18" s="34">
        <f t="shared" si="9"/>
        <v>65.812082249145973</v>
      </c>
      <c r="AL18" s="44">
        <f t="shared" si="10"/>
        <v>67.419009517074102</v>
      </c>
    </row>
    <row r="19" spans="2:38" ht="23.15" customHeight="1">
      <c r="B19" s="50" t="s">
        <v>33</v>
      </c>
      <c r="C19" s="1">
        <v>1280369</v>
      </c>
      <c r="D19" s="1">
        <v>1357942</v>
      </c>
      <c r="E19" s="1">
        <v>1451615</v>
      </c>
      <c r="F19" s="1">
        <v>1543165</v>
      </c>
      <c r="G19" s="1">
        <v>1654284</v>
      </c>
      <c r="H19" s="1">
        <v>1807046</v>
      </c>
      <c r="I19" s="1">
        <v>1914621</v>
      </c>
      <c r="J19" s="1">
        <v>2033314</v>
      </c>
      <c r="K19" s="1">
        <v>2134065</v>
      </c>
      <c r="L19" s="37" t="s">
        <v>68</v>
      </c>
      <c r="P19" s="50" t="s">
        <v>33</v>
      </c>
      <c r="Q19" s="34">
        <v>99597.285760104394</v>
      </c>
      <c r="R19" s="34">
        <v>104008.43108262084</v>
      </c>
      <c r="S19" s="34">
        <v>109596.67200413487</v>
      </c>
      <c r="T19" s="34">
        <v>115058.23832782327</v>
      </c>
      <c r="U19" s="34">
        <v>122889.19291124545</v>
      </c>
      <c r="V19" s="34">
        <v>133686.29212795332</v>
      </c>
      <c r="W19" s="34">
        <v>139957.70846142265</v>
      </c>
      <c r="X19" s="34">
        <v>147097.4591427492</v>
      </c>
      <c r="Y19" s="34">
        <v>152566.02735647268</v>
      </c>
      <c r="Z19" s="44" t="s">
        <v>68</v>
      </c>
      <c r="AB19" s="50" t="s">
        <v>33</v>
      </c>
      <c r="AC19" s="34">
        <f t="shared" si="1"/>
        <v>156.94003617929533</v>
      </c>
      <c r="AD19" s="34">
        <f t="shared" si="2"/>
        <v>158.69942793893748</v>
      </c>
      <c r="AE19" s="34">
        <f t="shared" si="3"/>
        <v>159.82714811312908</v>
      </c>
      <c r="AF19" s="34">
        <f t="shared" si="4"/>
        <v>158.03617653708301</v>
      </c>
      <c r="AG19" s="34">
        <f t="shared" si="5"/>
        <v>158.24204910087104</v>
      </c>
      <c r="AH19" s="34">
        <f t="shared" si="6"/>
        <v>161.06200032282365</v>
      </c>
      <c r="AI19" s="34">
        <f t="shared" si="7"/>
        <v>159.79461153771453</v>
      </c>
      <c r="AJ19" s="34">
        <f t="shared" si="8"/>
        <v>159.47079838981495</v>
      </c>
      <c r="AK19" s="34">
        <f t="shared" si="9"/>
        <v>161.33285467977146</v>
      </c>
      <c r="AL19" s="44" t="s">
        <v>68</v>
      </c>
    </row>
    <row r="20" spans="2:38" ht="23.15" customHeight="1">
      <c r="B20" s="50" t="s">
        <v>25</v>
      </c>
      <c r="C20" s="1">
        <v>12915</v>
      </c>
      <c r="D20" s="1">
        <v>12993</v>
      </c>
      <c r="E20" s="1">
        <v>14115</v>
      </c>
      <c r="F20" s="1">
        <v>15245</v>
      </c>
      <c r="G20" s="1">
        <v>16424</v>
      </c>
      <c r="H20" s="1">
        <v>17082</v>
      </c>
      <c r="I20" s="1">
        <v>18751</v>
      </c>
      <c r="J20" s="1">
        <v>19300</v>
      </c>
      <c r="K20" s="1">
        <v>20673</v>
      </c>
      <c r="L20" s="37" t="s">
        <v>68</v>
      </c>
      <c r="P20" s="50" t="s">
        <v>25</v>
      </c>
      <c r="Q20" s="34">
        <v>39761.679515989636</v>
      </c>
      <c r="R20" s="34">
        <v>38953.596292412301</v>
      </c>
      <c r="S20" s="34">
        <v>41441.450844091356</v>
      </c>
      <c r="T20" s="34">
        <v>44100.573316490132</v>
      </c>
      <c r="U20" s="34">
        <v>46388.665250879581</v>
      </c>
      <c r="V20" s="34">
        <v>47150.811129377456</v>
      </c>
      <c r="W20" s="34">
        <v>51210.757975897766</v>
      </c>
      <c r="X20" s="34">
        <v>51179.703514452922</v>
      </c>
      <c r="Y20" s="34">
        <v>53929.577765946153</v>
      </c>
      <c r="Z20" s="44" t="s">
        <v>68</v>
      </c>
      <c r="AB20" s="50" t="s">
        <v>25</v>
      </c>
      <c r="AC20" s="34">
        <f t="shared" si="1"/>
        <v>62.654312054441455</v>
      </c>
      <c r="AD20" s="34">
        <f t="shared" si="2"/>
        <v>59.43665704234536</v>
      </c>
      <c r="AE20" s="34">
        <f t="shared" si="3"/>
        <v>60.434945523087201</v>
      </c>
      <c r="AF20" s="34">
        <f t="shared" si="4"/>
        <v>60.573550328260602</v>
      </c>
      <c r="AG20" s="34">
        <f t="shared" si="5"/>
        <v>59.733791641509136</v>
      </c>
      <c r="AH20" s="34">
        <f t="shared" si="6"/>
        <v>56.806152945529021</v>
      </c>
      <c r="AI20" s="34">
        <f t="shared" si="7"/>
        <v>58.469113757789799</v>
      </c>
      <c r="AJ20" s="34">
        <f t="shared" si="8"/>
        <v>55.484766551157207</v>
      </c>
      <c r="AK20" s="34">
        <f t="shared" si="9"/>
        <v>57.028506826921046</v>
      </c>
      <c r="AL20" s="44" t="s">
        <v>68</v>
      </c>
    </row>
    <row r="21" spans="2:38" ht="23.15" customHeight="1">
      <c r="B21" s="50" t="s">
        <v>17</v>
      </c>
      <c r="C21" s="1">
        <v>19918</v>
      </c>
      <c r="D21" s="1">
        <v>20354</v>
      </c>
      <c r="E21" s="1">
        <v>20726</v>
      </c>
      <c r="F21" s="1">
        <v>20140</v>
      </c>
      <c r="G21" s="1">
        <v>20638</v>
      </c>
      <c r="H21" s="1">
        <v>21730</v>
      </c>
      <c r="I21" s="1">
        <v>22564</v>
      </c>
      <c r="J21" s="1">
        <v>23719</v>
      </c>
      <c r="K21" s="1">
        <v>25190</v>
      </c>
      <c r="L21" s="37">
        <v>23297</v>
      </c>
      <c r="P21" s="50" t="s">
        <v>17</v>
      </c>
      <c r="Q21" s="34">
        <v>60013.394552460086</v>
      </c>
      <c r="R21" s="34">
        <v>59703.112970597249</v>
      </c>
      <c r="S21" s="34">
        <v>58681.182503830671</v>
      </c>
      <c r="T21" s="34">
        <v>55880.243466876716</v>
      </c>
      <c r="U21" s="34">
        <v>56038.633362862412</v>
      </c>
      <c r="V21" s="34">
        <v>57751.74639255181</v>
      </c>
      <c r="W21" s="34">
        <v>58493.070537791973</v>
      </c>
      <c r="X21" s="34">
        <v>60131.774457056476</v>
      </c>
      <c r="Y21" s="34">
        <v>62434.783730559058</v>
      </c>
      <c r="Z21" s="44">
        <v>56470.689517559178</v>
      </c>
      <c r="AB21" s="50" t="s">
        <v>17</v>
      </c>
      <c r="AC21" s="34">
        <f t="shared" si="1"/>
        <v>94.565873361161152</v>
      </c>
      <c r="AD21" s="34">
        <f t="shared" si="2"/>
        <v>91.096940661291541</v>
      </c>
      <c r="AE21" s="34">
        <f t="shared" si="3"/>
        <v>85.576011351325135</v>
      </c>
      <c r="AF21" s="34">
        <f t="shared" si="4"/>
        <v>76.753304672586665</v>
      </c>
      <c r="AG21" s="34">
        <f t="shared" si="5"/>
        <v>72.159869896422066</v>
      </c>
      <c r="AH21" s="34">
        <f t="shared" si="6"/>
        <v>69.57790247647894</v>
      </c>
      <c r="AI21" s="34">
        <f t="shared" si="7"/>
        <v>66.783584748466609</v>
      </c>
      <c r="AJ21" s="34">
        <f t="shared" si="8"/>
        <v>65.189855332288758</v>
      </c>
      <c r="AK21" s="34">
        <f t="shared" si="9"/>
        <v>66.02244329945124</v>
      </c>
      <c r="AL21" s="44">
        <f t="shared" si="10"/>
        <v>65.164252434899055</v>
      </c>
    </row>
    <row r="22" spans="2:38" ht="23.15" customHeight="1">
      <c r="B22" s="50" t="s">
        <v>24</v>
      </c>
      <c r="C22" s="1">
        <v>7259</v>
      </c>
      <c r="D22" s="1">
        <v>7778</v>
      </c>
      <c r="E22" s="1">
        <v>9038</v>
      </c>
      <c r="F22" s="1">
        <v>11261</v>
      </c>
      <c r="G22" s="1">
        <v>12324</v>
      </c>
      <c r="H22" s="1">
        <v>13595</v>
      </c>
      <c r="I22" s="1">
        <v>14758</v>
      </c>
      <c r="J22" s="1">
        <v>16073</v>
      </c>
      <c r="K22" s="1">
        <v>18034</v>
      </c>
      <c r="L22" s="37" t="s">
        <v>68</v>
      </c>
      <c r="P22" s="50" t="s">
        <v>24</v>
      </c>
      <c r="Q22" s="34">
        <v>57654.02579069994</v>
      </c>
      <c r="R22" s="34">
        <v>60261.409793523642</v>
      </c>
      <c r="S22" s="34">
        <v>67594.132912974892</v>
      </c>
      <c r="T22" s="34">
        <v>85055.678906917165</v>
      </c>
      <c r="U22" s="34">
        <v>91844.827597716649</v>
      </c>
      <c r="V22" s="34">
        <v>99088.738182514964</v>
      </c>
      <c r="W22" s="34">
        <v>117271.60023028162</v>
      </c>
      <c r="X22" s="34">
        <v>118794.79318530622</v>
      </c>
      <c r="Y22" s="34">
        <v>131780.79749221596</v>
      </c>
      <c r="Z22" s="44" t="s">
        <v>68</v>
      </c>
      <c r="AB22" s="50" t="s">
        <v>24</v>
      </c>
      <c r="AC22" s="34">
        <f t="shared" si="1"/>
        <v>90.848107199111197</v>
      </c>
      <c r="AD22" s="34">
        <f t="shared" si="2"/>
        <v>91.948808009892957</v>
      </c>
      <c r="AE22" s="34">
        <f t="shared" si="3"/>
        <v>98.573955715124086</v>
      </c>
      <c r="AF22" s="34">
        <f t="shared" si="4"/>
        <v>116.82669996142732</v>
      </c>
      <c r="AG22" s="34">
        <f t="shared" si="5"/>
        <v>118.26681723652977</v>
      </c>
      <c r="AH22" s="34">
        <f t="shared" si="6"/>
        <v>119.37970697747667</v>
      </c>
      <c r="AI22" s="34">
        <f t="shared" si="7"/>
        <v>133.89308819934877</v>
      </c>
      <c r="AJ22" s="34">
        <f t="shared" si="8"/>
        <v>128.78740818649646</v>
      </c>
      <c r="AK22" s="34">
        <f t="shared" si="9"/>
        <v>139.35325327518979</v>
      </c>
      <c r="AL22" s="44" t="s">
        <v>68</v>
      </c>
    </row>
    <row r="23" spans="2:38" ht="23.15" customHeight="1">
      <c r="B23" s="50" t="s">
        <v>35</v>
      </c>
      <c r="C23" s="1">
        <v>12177</v>
      </c>
      <c r="D23" s="1">
        <v>12868</v>
      </c>
      <c r="E23" s="1">
        <v>13793</v>
      </c>
      <c r="F23" s="1">
        <v>14399</v>
      </c>
      <c r="G23" s="1">
        <v>14660</v>
      </c>
      <c r="H23" s="1">
        <v>15650</v>
      </c>
      <c r="I23" s="1">
        <v>16440</v>
      </c>
      <c r="J23" s="1">
        <v>16868</v>
      </c>
      <c r="K23" s="1">
        <v>18121</v>
      </c>
      <c r="L23" s="37" t="s">
        <v>68</v>
      </c>
      <c r="P23" s="50" t="s">
        <v>35</v>
      </c>
      <c r="Q23" s="34">
        <v>53009.903911024063</v>
      </c>
      <c r="R23" s="34">
        <v>55482.188303652038</v>
      </c>
      <c r="S23" s="34">
        <v>58619.347394126176</v>
      </c>
      <c r="T23" s="34">
        <v>60371.820612431118</v>
      </c>
      <c r="U23" s="34">
        <v>60662.968904199224</v>
      </c>
      <c r="V23" s="34">
        <v>64258.665047611401</v>
      </c>
      <c r="W23" s="34">
        <v>66813.359970546226</v>
      </c>
      <c r="X23" s="34">
        <v>70217.830854675529</v>
      </c>
      <c r="Y23" s="34">
        <v>71246.748631323426</v>
      </c>
      <c r="Z23" s="44" t="s">
        <v>68</v>
      </c>
      <c r="AB23" s="50" t="s">
        <v>35</v>
      </c>
      <c r="AC23" s="34">
        <f t="shared" si="1"/>
        <v>83.530150185975955</v>
      </c>
      <c r="AD23" s="34">
        <f t="shared" si="2"/>
        <v>84.656517293252818</v>
      </c>
      <c r="AE23" s="34">
        <f t="shared" si="3"/>
        <v>85.485835901134834</v>
      </c>
      <c r="AF23" s="34">
        <f t="shared" si="4"/>
        <v>82.922629781513805</v>
      </c>
      <c r="AG23" s="34">
        <f t="shared" si="5"/>
        <v>78.114537792399119</v>
      </c>
      <c r="AH23" s="34">
        <f t="shared" si="6"/>
        <v>77.417280155670753</v>
      </c>
      <c r="AI23" s="34">
        <f t="shared" si="7"/>
        <v>76.283150241529725</v>
      </c>
      <c r="AJ23" s="34">
        <f t="shared" si="8"/>
        <v>76.124316577959391</v>
      </c>
      <c r="AK23" s="34">
        <f t="shared" si="9"/>
        <v>75.340765847475225</v>
      </c>
      <c r="AL23" s="44" t="s">
        <v>68</v>
      </c>
    </row>
    <row r="24" spans="2:38" ht="23.15" customHeight="1">
      <c r="B24" s="50" t="s">
        <v>69</v>
      </c>
      <c r="C24" s="1">
        <v>230987</v>
      </c>
      <c r="D24" s="1">
        <v>243363</v>
      </c>
      <c r="E24" s="1">
        <v>265892</v>
      </c>
      <c r="F24" s="1">
        <v>270665</v>
      </c>
      <c r="G24" s="1">
        <v>292229</v>
      </c>
      <c r="H24" s="1">
        <v>337348</v>
      </c>
      <c r="I24" s="1">
        <v>361517</v>
      </c>
      <c r="J24" s="1">
        <v>386395</v>
      </c>
      <c r="K24" s="1">
        <v>412375</v>
      </c>
      <c r="L24" s="37">
        <v>397473</v>
      </c>
      <c r="P24" s="50" t="s">
        <v>69</v>
      </c>
      <c r="Q24" s="34">
        <v>48499.358721268298</v>
      </c>
      <c r="R24" s="34">
        <v>51086.696321889307</v>
      </c>
      <c r="S24" s="34">
        <v>54762.009385648074</v>
      </c>
      <c r="T24" s="34">
        <v>55122.716225523298</v>
      </c>
      <c r="U24" s="34">
        <v>58837.997918475303</v>
      </c>
      <c r="V24" s="34">
        <v>67851.285615410496</v>
      </c>
      <c r="W24" s="34">
        <v>72922.250257882843</v>
      </c>
      <c r="X24" s="34">
        <v>77530.513030543676</v>
      </c>
      <c r="Y24" s="34">
        <v>82256.618854711647</v>
      </c>
      <c r="Z24" s="44">
        <v>79203.435143297655</v>
      </c>
      <c r="AB24" s="50" t="s">
        <v>69</v>
      </c>
      <c r="AC24" s="34">
        <f t="shared" si="1"/>
        <v>76.422676123141883</v>
      </c>
      <c r="AD24" s="34">
        <f t="shared" si="2"/>
        <v>77.949733470489349</v>
      </c>
      <c r="AE24" s="34">
        <f t="shared" si="3"/>
        <v>79.860598182418585</v>
      </c>
      <c r="AF24" s="34">
        <f t="shared" si="4"/>
        <v>75.712816737206637</v>
      </c>
      <c r="AG24" s="34">
        <f t="shared" si="5"/>
        <v>75.7645577698339</v>
      </c>
      <c r="AH24" s="34">
        <f t="shared" si="6"/>
        <v>81.745582226438202</v>
      </c>
      <c r="AI24" s="34">
        <f t="shared" si="7"/>
        <v>83.257883974474041</v>
      </c>
      <c r="AJ24" s="34">
        <f t="shared" si="8"/>
        <v>84.052116770789212</v>
      </c>
      <c r="AK24" s="34">
        <f t="shared" si="9"/>
        <v>86.983290881195828</v>
      </c>
      <c r="AL24" s="44">
        <f t="shared" si="10"/>
        <v>91.396664101013911</v>
      </c>
    </row>
    <row r="25" spans="2:38" ht="23.15" customHeight="1">
      <c r="B25" s="50" t="s">
        <v>38</v>
      </c>
      <c r="C25" s="1">
        <v>266628</v>
      </c>
      <c r="D25" s="1">
        <v>280823</v>
      </c>
      <c r="E25" s="1">
        <v>299450</v>
      </c>
      <c r="F25" s="1">
        <v>312125</v>
      </c>
      <c r="G25" s="1">
        <v>330052</v>
      </c>
      <c r="H25" s="1">
        <v>352721</v>
      </c>
      <c r="I25" s="1">
        <v>375406</v>
      </c>
      <c r="J25" s="1">
        <v>397601</v>
      </c>
      <c r="K25" s="1">
        <v>413578</v>
      </c>
      <c r="L25" s="37">
        <v>386170</v>
      </c>
      <c r="P25" s="50" t="s">
        <v>38</v>
      </c>
      <c r="Q25" s="34">
        <v>85576.64798491371</v>
      </c>
      <c r="R25" s="34">
        <v>88914.678597988677</v>
      </c>
      <c r="S25" s="34">
        <v>93238.163783128155</v>
      </c>
      <c r="T25" s="34">
        <v>95806.834484111008</v>
      </c>
      <c r="U25" s="34">
        <v>100141.21774962831</v>
      </c>
      <c r="V25" s="34">
        <v>105848.45640037851</v>
      </c>
      <c r="W25" s="34">
        <v>110857.48977148336</v>
      </c>
      <c r="X25" s="34">
        <v>115783.63090761614</v>
      </c>
      <c r="Y25" s="34">
        <v>119161.73931300611</v>
      </c>
      <c r="Z25" s="44">
        <v>109847.75624811117</v>
      </c>
      <c r="AB25" s="50" t="s">
        <v>38</v>
      </c>
      <c r="AC25" s="34">
        <f t="shared" si="1"/>
        <v>134.84707066419861</v>
      </c>
      <c r="AD25" s="34">
        <f t="shared" si="2"/>
        <v>135.66889224265108</v>
      </c>
      <c r="AE25" s="34">
        <f t="shared" si="3"/>
        <v>135.97118909048612</v>
      </c>
      <c r="AF25" s="34">
        <f t="shared" si="4"/>
        <v>131.5937565882989</v>
      </c>
      <c r="AG25" s="34">
        <f t="shared" si="5"/>
        <v>128.94991919755381</v>
      </c>
      <c r="AH25" s="34">
        <f t="shared" si="6"/>
        <v>127.52365143474154</v>
      </c>
      <c r="AI25" s="34">
        <f t="shared" si="7"/>
        <v>126.56987391989972</v>
      </c>
      <c r="AJ25" s="34">
        <f t="shared" si="8"/>
        <v>125.52295715312729</v>
      </c>
      <c r="AK25" s="34">
        <f t="shared" si="9"/>
        <v>126.00907230189085</v>
      </c>
      <c r="AL25" s="44">
        <f t="shared" si="10"/>
        <v>126.75862431843336</v>
      </c>
    </row>
    <row r="26" spans="2:38" ht="23.15" customHeight="1">
      <c r="B26" s="50" t="s">
        <v>41</v>
      </c>
      <c r="C26" s="1">
        <v>434837</v>
      </c>
      <c r="D26" s="1">
        <v>454564</v>
      </c>
      <c r="E26" s="1">
        <v>486230</v>
      </c>
      <c r="F26" s="1">
        <v>521509</v>
      </c>
      <c r="G26" s="1">
        <v>563340</v>
      </c>
      <c r="H26" s="1">
        <v>596746</v>
      </c>
      <c r="I26" s="1">
        <v>624831</v>
      </c>
      <c r="J26" s="1">
        <v>655713</v>
      </c>
      <c r="K26" s="1">
        <v>688714</v>
      </c>
      <c r="L26" s="37">
        <v>643222</v>
      </c>
      <c r="P26" s="50" t="s">
        <v>41</v>
      </c>
      <c r="Q26" s="34">
        <v>57191.558890978537</v>
      </c>
      <c r="R26" s="34">
        <v>58441.358034104807</v>
      </c>
      <c r="S26" s="34">
        <v>61052.69200172522</v>
      </c>
      <c r="T26" s="34">
        <v>64495.743006630408</v>
      </c>
      <c r="U26" s="34">
        <v>68564.765782750401</v>
      </c>
      <c r="V26" s="34">
        <v>71323.779221542893</v>
      </c>
      <c r="W26" s="34">
        <v>73108.960907424145</v>
      </c>
      <c r="X26" s="34">
        <v>75554.939701317242</v>
      </c>
      <c r="Y26" s="34">
        <v>78390.327157286971</v>
      </c>
      <c r="Z26" s="44">
        <v>72297.225579247155</v>
      </c>
      <c r="AB26" s="50" t="s">
        <v>41</v>
      </c>
      <c r="AC26" s="34">
        <f t="shared" si="1"/>
        <v>90.119376778195672</v>
      </c>
      <c r="AD26" s="34">
        <f t="shared" si="2"/>
        <v>89.171714172090702</v>
      </c>
      <c r="AE26" s="34">
        <f t="shared" si="3"/>
        <v>89.0344338822336</v>
      </c>
      <c r="AF26" s="34">
        <f t="shared" si="4"/>
        <v>88.586969310666035</v>
      </c>
      <c r="AG26" s="34">
        <f t="shared" si="5"/>
        <v>88.289529588007056</v>
      </c>
      <c r="AH26" s="34">
        <f t="shared" si="6"/>
        <v>85.929158249151115</v>
      </c>
      <c r="AI26" s="34">
        <f t="shared" si="7"/>
        <v>83.471058054282821</v>
      </c>
      <c r="AJ26" s="34">
        <f t="shared" si="8"/>
        <v>81.910364915078162</v>
      </c>
      <c r="AK26" s="34">
        <f t="shared" si="9"/>
        <v>82.894832347024277</v>
      </c>
      <c r="AL26" s="44">
        <f t="shared" si="10"/>
        <v>83.427255771757302</v>
      </c>
    </row>
    <row r="27" spans="2:38" ht="23.15" customHeight="1">
      <c r="B27" s="50" t="s">
        <v>29</v>
      </c>
      <c r="C27" s="1">
        <v>11165</v>
      </c>
      <c r="D27" s="1">
        <v>11421</v>
      </c>
      <c r="E27" s="1">
        <v>12114</v>
      </c>
      <c r="F27" s="1">
        <v>13071</v>
      </c>
      <c r="G27" s="1">
        <v>14370</v>
      </c>
      <c r="H27" s="1">
        <v>15397</v>
      </c>
      <c r="I27" s="1">
        <v>17673</v>
      </c>
      <c r="J27" s="1">
        <v>18625</v>
      </c>
      <c r="K27" s="1">
        <v>19700</v>
      </c>
      <c r="L27" s="37">
        <v>20434</v>
      </c>
      <c r="P27" s="50" t="s">
        <v>29</v>
      </c>
      <c r="Q27" s="34">
        <v>158667.3751947555</v>
      </c>
      <c r="R27" s="34">
        <v>160552.77355197314</v>
      </c>
      <c r="S27" s="34">
        <v>168897.22525956936</v>
      </c>
      <c r="T27" s="34">
        <v>180674.59135023082</v>
      </c>
      <c r="U27" s="34">
        <v>195065.83709086713</v>
      </c>
      <c r="V27" s="34">
        <v>207354.63565227384</v>
      </c>
      <c r="W27" s="34">
        <v>232482.54767239798</v>
      </c>
      <c r="X27" s="34">
        <v>240743.39464472712</v>
      </c>
      <c r="Y27" s="34">
        <v>251494.32157990529</v>
      </c>
      <c r="Z27" s="44">
        <v>257998.62291507458</v>
      </c>
      <c r="AB27" s="50" t="s">
        <v>29</v>
      </c>
      <c r="AC27" s="34">
        <f t="shared" si="1"/>
        <v>250.01950016506805</v>
      </c>
      <c r="AD27" s="34">
        <f t="shared" si="2"/>
        <v>244.97661440991965</v>
      </c>
      <c r="AE27" s="34">
        <f t="shared" si="3"/>
        <v>246.3064009501974</v>
      </c>
      <c r="AF27" s="34">
        <f t="shared" si="4"/>
        <v>248.16233960611336</v>
      </c>
      <c r="AG27" s="34">
        <f t="shared" si="5"/>
        <v>251.18252500143851</v>
      </c>
      <c r="AH27" s="34">
        <f t="shared" si="6"/>
        <v>249.81583274372471</v>
      </c>
      <c r="AI27" s="34">
        <f t="shared" si="7"/>
        <v>265.43345702783319</v>
      </c>
      <c r="AJ27" s="34">
        <f t="shared" si="8"/>
        <v>260.99391230009121</v>
      </c>
      <c r="AK27" s="34">
        <f t="shared" si="9"/>
        <v>265.94581729152685</v>
      </c>
      <c r="AL27" s="44">
        <f>(Z27*100)/Z$35</f>
        <v>297.7170552568972</v>
      </c>
    </row>
    <row r="28" spans="2:38" ht="23.15" customHeight="1">
      <c r="B28" s="50" t="s">
        <v>37</v>
      </c>
      <c r="C28" s="1">
        <v>751486</v>
      </c>
      <c r="D28" s="1">
        <v>791824</v>
      </c>
      <c r="E28" s="1">
        <v>851976</v>
      </c>
      <c r="F28" s="1">
        <v>893915</v>
      </c>
      <c r="G28" s="1">
        <v>967562</v>
      </c>
      <c r="H28" s="1">
        <v>1036762</v>
      </c>
      <c r="I28" s="1">
        <v>1125793</v>
      </c>
      <c r="J28" s="1">
        <v>1204667</v>
      </c>
      <c r="K28" s="1">
        <v>1278559</v>
      </c>
      <c r="L28" s="37">
        <v>1296659</v>
      </c>
      <c r="P28" s="50" t="s">
        <v>37</v>
      </c>
      <c r="Q28" s="34">
        <v>93112.40808178141</v>
      </c>
      <c r="R28" s="34">
        <v>97256.891046054545</v>
      </c>
      <c r="S28" s="34">
        <v>102190.59037739612</v>
      </c>
      <c r="T28" s="34">
        <v>107116.88046896968</v>
      </c>
      <c r="U28" s="34">
        <v>115875.33999517995</v>
      </c>
      <c r="V28" s="34">
        <v>123205.77052942864</v>
      </c>
      <c r="W28" s="34">
        <v>133028.54756973474</v>
      </c>
      <c r="X28" s="34">
        <v>141843.84726601027</v>
      </c>
      <c r="Y28" s="34">
        <v>149329.15208796528</v>
      </c>
      <c r="Z28" s="44">
        <v>150989.59687934822</v>
      </c>
      <c r="AB28" s="50" t="s">
        <v>37</v>
      </c>
      <c r="AC28" s="34">
        <f t="shared" si="1"/>
        <v>146.72151536633169</v>
      </c>
      <c r="AD28" s="34">
        <f t="shared" si="2"/>
        <v>148.39770979592686</v>
      </c>
      <c r="AE28" s="34">
        <f t="shared" si="3"/>
        <v>149.02670241118258</v>
      </c>
      <c r="AF28" s="34">
        <f t="shared" si="4"/>
        <v>147.12846709562487</v>
      </c>
      <c r="AG28" s="34">
        <f t="shared" si="5"/>
        <v>149.21044566010374</v>
      </c>
      <c r="AH28" s="34">
        <f t="shared" si="6"/>
        <v>148.43532225272418</v>
      </c>
      <c r="AI28" s="34">
        <f t="shared" si="7"/>
        <v>151.88334616232589</v>
      </c>
      <c r="AJ28" s="34">
        <f t="shared" si="8"/>
        <v>153.77527050445059</v>
      </c>
      <c r="AK28" s="34">
        <f t="shared" si="9"/>
        <v>157.90998042421722</v>
      </c>
      <c r="AL28" s="44">
        <f t="shared" si="10"/>
        <v>174.23417865351345</v>
      </c>
    </row>
    <row r="29" spans="2:38" ht="23.15" customHeight="1">
      <c r="B29" s="50" t="s">
        <v>39</v>
      </c>
      <c r="C29" s="1">
        <v>359434</v>
      </c>
      <c r="D29" s="1">
        <v>370113</v>
      </c>
      <c r="E29" s="1">
        <v>389957</v>
      </c>
      <c r="F29" s="1">
        <v>416332</v>
      </c>
      <c r="G29" s="1">
        <v>464542</v>
      </c>
      <c r="H29" s="1">
        <v>507946</v>
      </c>
      <c r="I29" s="1">
        <v>557410</v>
      </c>
      <c r="J29" s="1">
        <v>612148</v>
      </c>
      <c r="K29" s="1">
        <v>648595</v>
      </c>
      <c r="L29" s="37">
        <v>644599</v>
      </c>
      <c r="P29" s="50" t="s">
        <v>39</v>
      </c>
      <c r="Q29" s="34">
        <v>91121.388935597774</v>
      </c>
      <c r="R29" s="34">
        <v>92731.609322974473</v>
      </c>
      <c r="S29" s="34">
        <v>96039.301118101153</v>
      </c>
      <c r="T29" s="34">
        <v>101424.34314312137</v>
      </c>
      <c r="U29" s="34">
        <v>112267.02547707873</v>
      </c>
      <c r="V29" s="34">
        <v>121512.0890547927</v>
      </c>
      <c r="W29" s="34">
        <v>131502.72168105384</v>
      </c>
      <c r="X29" s="34">
        <v>147787.10233295665</v>
      </c>
      <c r="Y29" s="34">
        <v>155220.7718360108</v>
      </c>
      <c r="Z29" s="44">
        <v>153297.88772904614</v>
      </c>
      <c r="AB29" s="50" t="s">
        <v>39</v>
      </c>
      <c r="AC29" s="34">
        <f t="shared" si="1"/>
        <v>143.58417468027761</v>
      </c>
      <c r="AD29" s="34">
        <f t="shared" si="2"/>
        <v>141.49288858826097</v>
      </c>
      <c r="AE29" s="34">
        <f t="shared" si="3"/>
        <v>140.05614699600591</v>
      </c>
      <c r="AF29" s="34">
        <f t="shared" si="4"/>
        <v>139.30958470314042</v>
      </c>
      <c r="AG29" s="34">
        <f t="shared" si="5"/>
        <v>144.56408848566002</v>
      </c>
      <c r="AH29" s="34">
        <f t="shared" si="6"/>
        <v>146.39481591604243</v>
      </c>
      <c r="AI29" s="34">
        <f t="shared" si="7"/>
        <v>150.14125737110251</v>
      </c>
      <c r="AJ29" s="34">
        <f t="shared" si="8"/>
        <v>160.21845202562488</v>
      </c>
      <c r="AK29" s="34">
        <f t="shared" si="9"/>
        <v>164.14014744835438</v>
      </c>
      <c r="AL29" s="44">
        <f t="shared" si="10"/>
        <v>176.89782680280888</v>
      </c>
    </row>
    <row r="30" spans="2:38" ht="23.15" customHeight="1">
      <c r="B30" s="50" t="s">
        <v>16</v>
      </c>
      <c r="C30" s="1">
        <v>19208</v>
      </c>
      <c r="D30" s="1">
        <v>20873</v>
      </c>
      <c r="E30" s="1">
        <v>22819</v>
      </c>
      <c r="F30" s="1">
        <v>26965</v>
      </c>
      <c r="G30" s="1">
        <v>26787</v>
      </c>
      <c r="H30" s="1">
        <v>30538</v>
      </c>
      <c r="I30" s="1">
        <v>33093</v>
      </c>
      <c r="J30" s="1">
        <v>36754</v>
      </c>
      <c r="K30" s="1">
        <v>40207</v>
      </c>
      <c r="L30" s="37">
        <v>41799</v>
      </c>
      <c r="P30" s="50" t="s">
        <v>16</v>
      </c>
      <c r="Q30" s="34">
        <v>47154.981050351918</v>
      </c>
      <c r="R30" s="34">
        <v>50501.365827530797</v>
      </c>
      <c r="S30" s="34">
        <v>54645.098039215693</v>
      </c>
      <c r="T30" s="34">
        <v>63992.13424226534</v>
      </c>
      <c r="U30" s="34">
        <v>61612.117280747276</v>
      </c>
      <c r="V30" s="34">
        <v>69860.297894196192</v>
      </c>
      <c r="W30" s="34">
        <v>75019.527078565981</v>
      </c>
      <c r="X30" s="34">
        <v>82313.491064686634</v>
      </c>
      <c r="Y30" s="34">
        <v>89234.421734795615</v>
      </c>
      <c r="Z30" s="44">
        <v>91547.28896568749</v>
      </c>
      <c r="AB30" s="50" t="s">
        <v>16</v>
      </c>
      <c r="AC30" s="34">
        <f t="shared" si="1"/>
        <v>74.304278230046194</v>
      </c>
      <c r="AD30" s="34">
        <f t="shared" si="2"/>
        <v>77.056617271706187</v>
      </c>
      <c r="AE30" s="34">
        <f t="shared" si="3"/>
        <v>79.690103889657138</v>
      </c>
      <c r="AF30" s="34">
        <f t="shared" si="4"/>
        <v>87.895246538376952</v>
      </c>
      <c r="AG30" s="34">
        <f t="shared" si="5"/>
        <v>79.336737893543926</v>
      </c>
      <c r="AH30" s="34">
        <f t="shared" si="6"/>
        <v>84.165991463195539</v>
      </c>
      <c r="AI30" s="34">
        <f t="shared" si="7"/>
        <v>85.65241828439018</v>
      </c>
      <c r="AJ30" s="34">
        <f t="shared" si="8"/>
        <v>89.237422691304985</v>
      </c>
      <c r="AK30" s="34">
        <f t="shared" si="9"/>
        <v>94.36205584966649</v>
      </c>
      <c r="AL30" s="44">
        <f t="shared" si="10"/>
        <v>105.64083241866106</v>
      </c>
    </row>
    <row r="31" spans="2:38" ht="23.15" customHeight="1">
      <c r="B31" s="50" t="s">
        <v>36</v>
      </c>
      <c r="C31" s="1">
        <v>724050</v>
      </c>
      <c r="D31" s="1">
        <v>758205</v>
      </c>
      <c r="E31" s="1">
        <v>802070</v>
      </c>
      <c r="F31" s="1">
        <v>834432</v>
      </c>
      <c r="G31" s="1">
        <v>908241</v>
      </c>
      <c r="H31" s="1">
        <v>1011501</v>
      </c>
      <c r="I31" s="1">
        <v>1057747</v>
      </c>
      <c r="J31" s="1">
        <v>1123982</v>
      </c>
      <c r="K31" s="1">
        <v>1166817</v>
      </c>
      <c r="L31" s="37">
        <v>1092624</v>
      </c>
      <c r="P31" s="50" t="s">
        <v>36</v>
      </c>
      <c r="Q31" s="34">
        <v>32002.001609671916</v>
      </c>
      <c r="R31" s="34">
        <v>32907.893597751055</v>
      </c>
      <c r="S31" s="34">
        <v>34043.707846946178</v>
      </c>
      <c r="T31" s="34">
        <v>34583.272548913024</v>
      </c>
      <c r="U31" s="34">
        <v>36972.750045641165</v>
      </c>
      <c r="V31" s="34">
        <v>40847.48642970009</v>
      </c>
      <c r="W31" s="34">
        <v>41832.206098164781</v>
      </c>
      <c r="X31" s="34">
        <v>43670.166521324776</v>
      </c>
      <c r="Y31" s="34">
        <v>44618.258685070585</v>
      </c>
      <c r="Z31" s="44">
        <v>41023.414353454245</v>
      </c>
      <c r="AB31" s="50" t="s">
        <v>36</v>
      </c>
      <c r="AC31" s="34">
        <f t="shared" si="1"/>
        <v>50.427029733812226</v>
      </c>
      <c r="AD31" s="34">
        <f t="shared" si="2"/>
        <v>50.211928343481731</v>
      </c>
      <c r="AE31" s="34">
        <f t="shared" si="3"/>
        <v>49.64666022129466</v>
      </c>
      <c r="AF31" s="34">
        <f t="shared" si="4"/>
        <v>47.501232812187382</v>
      </c>
      <c r="AG31" s="34">
        <f t="shared" si="5"/>
        <v>47.6090988110086</v>
      </c>
      <c r="AH31" s="34">
        <f t="shared" si="6"/>
        <v>49.212060322759527</v>
      </c>
      <c r="AI31" s="34">
        <f t="shared" si="7"/>
        <v>47.761293012770054</v>
      </c>
      <c r="AJ31" s="34">
        <f t="shared" si="8"/>
        <v>47.343552781653251</v>
      </c>
      <c r="AK31" s="34">
        <f t="shared" si="9"/>
        <v>47.18213595274262</v>
      </c>
      <c r="AL31" s="44">
        <f t="shared" si="10"/>
        <v>47.338896540987371</v>
      </c>
    </row>
    <row r="32" spans="2:38" ht="23.15" customHeight="1">
      <c r="B32" s="50" t="s">
        <v>86</v>
      </c>
      <c r="C32" s="1">
        <v>115328</v>
      </c>
      <c r="D32" s="1">
        <v>123710</v>
      </c>
      <c r="E32" s="1">
        <v>134182</v>
      </c>
      <c r="F32" s="1">
        <v>141278</v>
      </c>
      <c r="G32" s="1">
        <v>152699</v>
      </c>
      <c r="H32" s="1">
        <v>167703</v>
      </c>
      <c r="I32" s="1">
        <v>181043</v>
      </c>
      <c r="J32" s="1">
        <v>191484</v>
      </c>
      <c r="K32" s="1">
        <v>199718</v>
      </c>
      <c r="L32" s="37" t="s">
        <v>68</v>
      </c>
      <c r="P32" s="50" t="s">
        <v>86</v>
      </c>
      <c r="Q32" s="34">
        <v>100314.47224165298</v>
      </c>
      <c r="R32" s="34">
        <v>106359.00540735053</v>
      </c>
      <c r="S32" s="34">
        <v>112900.22333912019</v>
      </c>
      <c r="T32" s="34">
        <v>118979.32071260808</v>
      </c>
      <c r="U32" s="34">
        <v>127248.824028085</v>
      </c>
      <c r="V32" s="34">
        <v>138783.87915201153</v>
      </c>
      <c r="W32" s="34">
        <v>148089.63443875595</v>
      </c>
      <c r="X32" s="34">
        <v>154549.02055926147</v>
      </c>
      <c r="Y32" s="34">
        <v>158918.50147917046</v>
      </c>
      <c r="Z32" s="44" t="s">
        <v>68</v>
      </c>
      <c r="AB32" s="50" t="s">
        <v>86</v>
      </c>
      <c r="AC32" s="34">
        <f t="shared" si="1"/>
        <v>158.07013999188959</v>
      </c>
      <c r="AD32" s="34">
        <f t="shared" si="2"/>
        <v>162.28601026480902</v>
      </c>
      <c r="AE32" s="34">
        <f t="shared" si="3"/>
        <v>164.64478699632531</v>
      </c>
      <c r="AF32" s="34">
        <f t="shared" si="4"/>
        <v>163.4219088147903</v>
      </c>
      <c r="AG32" s="34">
        <f t="shared" si="5"/>
        <v>163.85586220281616</v>
      </c>
      <c r="AH32" s="34">
        <f t="shared" si="6"/>
        <v>167.20344945605765</v>
      </c>
      <c r="AI32" s="34">
        <f t="shared" si="7"/>
        <v>169.07911588468016</v>
      </c>
      <c r="AJ32" s="34">
        <f t="shared" si="8"/>
        <v>167.54915987387545</v>
      </c>
      <c r="AK32" s="34">
        <f t="shared" si="9"/>
        <v>168.05035792903416</v>
      </c>
      <c r="AL32" s="44" t="s">
        <v>68</v>
      </c>
    </row>
    <row r="33" spans="2:38" ht="23.15" customHeight="1" thickBot="1">
      <c r="B33" s="51" t="s">
        <v>42</v>
      </c>
      <c r="C33" s="25">
        <v>520485</v>
      </c>
      <c r="D33" s="25">
        <v>542191</v>
      </c>
      <c r="E33" s="25">
        <v>558497</v>
      </c>
      <c r="F33" s="25">
        <v>574364</v>
      </c>
      <c r="G33" s="25">
        <v>609545</v>
      </c>
      <c r="H33" s="25">
        <v>653416</v>
      </c>
      <c r="I33" s="25">
        <v>694980</v>
      </c>
      <c r="J33" s="25">
        <v>739082</v>
      </c>
      <c r="K33" s="25">
        <v>784424</v>
      </c>
      <c r="L33" s="26">
        <v>792720</v>
      </c>
      <c r="P33" s="50" t="s">
        <v>42</v>
      </c>
      <c r="Q33" s="34">
        <v>51543.417290392812</v>
      </c>
      <c r="R33" s="34">
        <v>53156.737740353601</v>
      </c>
      <c r="S33" s="34">
        <v>53810.509769155768</v>
      </c>
      <c r="T33" s="34">
        <v>54520.251075380111</v>
      </c>
      <c r="U33" s="34">
        <v>57255.252092251081</v>
      </c>
      <c r="V33" s="34">
        <v>60618.174470416219</v>
      </c>
      <c r="W33" s="34">
        <v>64007.020813562587</v>
      </c>
      <c r="X33" s="34">
        <v>68211.839699408767</v>
      </c>
      <c r="Y33" s="34">
        <v>71719.116596398657</v>
      </c>
      <c r="Z33" s="44">
        <v>72202.01353789265</v>
      </c>
      <c r="AB33" s="50" t="s">
        <v>42</v>
      </c>
      <c r="AC33" s="34">
        <f t="shared" si="1"/>
        <v>81.219339589664386</v>
      </c>
      <c r="AD33" s="34">
        <f t="shared" si="2"/>
        <v>81.108269615114281</v>
      </c>
      <c r="AE33" s="34">
        <f t="shared" si="3"/>
        <v>78.473006138301002</v>
      </c>
      <c r="AF33" s="34">
        <f t="shared" si="4"/>
        <v>74.885311551926534</v>
      </c>
      <c r="AG33" s="34">
        <f t="shared" si="5"/>
        <v>73.726486424305079</v>
      </c>
      <c r="AH33" s="34">
        <f t="shared" si="6"/>
        <v>73.031305459340288</v>
      </c>
      <c r="AI33" s="34">
        <f t="shared" si="7"/>
        <v>73.079054658921052</v>
      </c>
      <c r="AJ33" s="34">
        <f t="shared" si="8"/>
        <v>73.949588251871475</v>
      </c>
      <c r="AK33" s="34">
        <f t="shared" si="9"/>
        <v>75.840277262862614</v>
      </c>
      <c r="AL33" s="44">
        <f>(Z33*100)/Z$35</f>
        <v>83.317386004791942</v>
      </c>
    </row>
    <row r="34" spans="2:38" ht="23.15" customHeight="1">
      <c r="B34" s="52"/>
      <c r="P34" s="50"/>
      <c r="Z34" s="37"/>
      <c r="AB34" s="50"/>
      <c r="AL34" s="37"/>
    </row>
    <row r="35" spans="2:38" ht="23.15" customHeight="1" thickBot="1">
      <c r="B35" s="52" t="s">
        <v>87</v>
      </c>
      <c r="P35" s="51" t="s">
        <v>87</v>
      </c>
      <c r="Q35" s="45">
        <v>63462</v>
      </c>
      <c r="R35" s="45">
        <v>65538</v>
      </c>
      <c r="S35" s="45">
        <v>68572</v>
      </c>
      <c r="T35" s="45">
        <v>72805</v>
      </c>
      <c r="U35" s="45">
        <v>77659</v>
      </c>
      <c r="V35" s="45">
        <v>83003</v>
      </c>
      <c r="W35" s="45">
        <v>87586</v>
      </c>
      <c r="X35" s="45">
        <v>92241</v>
      </c>
      <c r="Y35" s="45">
        <v>94566</v>
      </c>
      <c r="Z35" s="46">
        <v>86659</v>
      </c>
      <c r="AB35" s="51" t="s">
        <v>87</v>
      </c>
      <c r="AC35" s="45">
        <v>100</v>
      </c>
      <c r="AD35" s="45">
        <v>100</v>
      </c>
      <c r="AE35" s="45">
        <v>100</v>
      </c>
      <c r="AF35" s="45">
        <v>100</v>
      </c>
      <c r="AG35" s="45">
        <v>100</v>
      </c>
      <c r="AH35" s="45">
        <v>100</v>
      </c>
      <c r="AI35" s="45">
        <v>100</v>
      </c>
      <c r="AJ35" s="45">
        <v>100</v>
      </c>
      <c r="AK35" s="45">
        <v>100</v>
      </c>
      <c r="AL35" s="46">
        <v>100</v>
      </c>
    </row>
    <row r="38" spans="2:38" ht="23">
      <c r="P38" s="31" t="s">
        <v>110</v>
      </c>
      <c r="Q38" s="57" t="s">
        <v>111</v>
      </c>
    </row>
  </sheetData>
  <mergeCells count="3">
    <mergeCell ref="B3:L3"/>
    <mergeCell ref="P3:Z3"/>
    <mergeCell ref="AB3:AL3"/>
  </mergeCells>
  <hyperlinks>
    <hyperlink ref="Q38" r:id="rId1" xr:uid="{4E4B9B96-997A-4D9F-B4A2-27D39EEE3CC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3933-8149-42CC-9270-842C1A646E61}">
  <sheetPr filterMode="1"/>
  <dimension ref="B2:AD34"/>
  <sheetViews>
    <sheetView showGridLines="0" tabSelected="1" zoomScale="55" zoomScaleNormal="55" workbookViewId="0">
      <selection activeCell="B1" sqref="B1"/>
    </sheetView>
  </sheetViews>
  <sheetFormatPr defaultRowHeight="14.5"/>
  <cols>
    <col min="1" max="1" width="2.54296875" customWidth="1"/>
    <col min="2" max="2" width="25.453125" customWidth="1"/>
    <col min="7" max="7" width="10.1796875" customWidth="1"/>
    <col min="9" max="9" width="16.1796875" bestFit="1" customWidth="1"/>
    <col min="13" max="13" width="19.81640625" bestFit="1" customWidth="1"/>
    <col min="18" max="18" width="16.1796875" bestFit="1" customWidth="1"/>
    <col min="19" max="23" width="16" bestFit="1" customWidth="1"/>
    <col min="25" max="25" width="16.1796875" bestFit="1" customWidth="1"/>
  </cols>
  <sheetData>
    <row r="2" spans="2:30" ht="15" thickBot="1"/>
    <row r="3" spans="2:30" ht="15" thickBot="1">
      <c r="B3" s="131" t="s">
        <v>51</v>
      </c>
      <c r="C3" s="152"/>
      <c r="D3" s="152"/>
      <c r="E3" s="152"/>
      <c r="F3" s="152"/>
      <c r="G3" s="153"/>
      <c r="I3" s="131" t="s">
        <v>52</v>
      </c>
      <c r="J3" s="152"/>
      <c r="K3" s="152"/>
      <c r="L3" s="152"/>
      <c r="M3" s="152"/>
      <c r="N3" s="152"/>
      <c r="O3" s="152"/>
      <c r="P3" s="153"/>
      <c r="R3" s="131" t="s">
        <v>53</v>
      </c>
      <c r="S3" s="152"/>
      <c r="T3" s="152"/>
      <c r="U3" s="152"/>
      <c r="V3" s="152"/>
      <c r="W3" s="153"/>
      <c r="Y3" s="131" t="s">
        <v>54</v>
      </c>
      <c r="Z3" s="152"/>
      <c r="AA3" s="152"/>
      <c r="AB3" s="152"/>
      <c r="AC3" s="152"/>
      <c r="AD3" s="153"/>
    </row>
    <row r="4" spans="2:30" ht="15" thickBot="1">
      <c r="B4" s="47"/>
      <c r="C4" s="49" t="s">
        <v>56</v>
      </c>
      <c r="D4" s="48" t="s">
        <v>58</v>
      </c>
      <c r="E4" s="48" t="s">
        <v>59</v>
      </c>
      <c r="F4" s="48" t="s">
        <v>60</v>
      </c>
      <c r="G4" s="63" t="s">
        <v>61</v>
      </c>
      <c r="I4" s="47"/>
      <c r="J4" s="49" t="s">
        <v>56</v>
      </c>
      <c r="K4" s="48" t="s">
        <v>58</v>
      </c>
      <c r="L4" s="48" t="s">
        <v>59</v>
      </c>
      <c r="M4" s="48" t="s">
        <v>60</v>
      </c>
      <c r="N4" s="63" t="s">
        <v>61</v>
      </c>
      <c r="R4" s="47"/>
      <c r="S4" s="49" t="s">
        <v>62</v>
      </c>
      <c r="T4" s="48" t="s">
        <v>63</v>
      </c>
      <c r="U4" s="48" t="s">
        <v>64</v>
      </c>
      <c r="V4" s="48" t="s">
        <v>65</v>
      </c>
      <c r="W4" s="63" t="s">
        <v>66</v>
      </c>
      <c r="Y4" s="47"/>
      <c r="Z4" s="49" t="s">
        <v>56</v>
      </c>
      <c r="AA4" s="48" t="s">
        <v>58</v>
      </c>
      <c r="AB4" s="48" t="s">
        <v>59</v>
      </c>
      <c r="AC4" s="48" t="s">
        <v>60</v>
      </c>
      <c r="AD4" s="63" t="s">
        <v>61</v>
      </c>
    </row>
    <row r="5" spans="2:30" hidden="1">
      <c r="B5" s="76" t="s">
        <v>31</v>
      </c>
      <c r="C5" s="77">
        <v>979</v>
      </c>
      <c r="D5" s="94">
        <v>1003</v>
      </c>
      <c r="E5" s="77"/>
      <c r="F5" s="76">
        <v>914</v>
      </c>
      <c r="G5" s="71">
        <v>934</v>
      </c>
      <c r="I5" s="50" t="s">
        <v>31</v>
      </c>
      <c r="J5" s="77">
        <v>38.5</v>
      </c>
      <c r="K5" s="78">
        <v>46</v>
      </c>
      <c r="L5" s="78">
        <v>50</v>
      </c>
      <c r="M5" s="50">
        <v>62.9</v>
      </c>
      <c r="N5" s="74">
        <v>68.599999999999994</v>
      </c>
      <c r="R5" s="76" t="s">
        <v>31</v>
      </c>
      <c r="S5" s="77">
        <v>68.599999999999994</v>
      </c>
      <c r="T5" s="76">
        <v>64.3</v>
      </c>
      <c r="U5" s="77"/>
      <c r="V5" s="76">
        <v>33</v>
      </c>
      <c r="W5" s="71">
        <v>29.3</v>
      </c>
      <c r="Y5" s="76" t="s">
        <v>31</v>
      </c>
      <c r="Z5" s="77">
        <v>91.2</v>
      </c>
      <c r="AA5" s="76">
        <v>85.5</v>
      </c>
      <c r="AB5" s="77"/>
      <c r="AC5" s="76">
        <v>40.799999999999997</v>
      </c>
      <c r="AD5" s="71">
        <v>35.200000000000003</v>
      </c>
    </row>
    <row r="6" spans="2:30" hidden="1">
      <c r="B6" s="50" t="s">
        <v>18</v>
      </c>
      <c r="C6" s="78">
        <v>973</v>
      </c>
      <c r="D6" s="50">
        <v>921</v>
      </c>
      <c r="E6" s="92">
        <v>1071</v>
      </c>
      <c r="F6" s="50">
        <v>926</v>
      </c>
      <c r="G6" s="74"/>
      <c r="I6" s="50" t="s">
        <v>18</v>
      </c>
      <c r="J6" s="78">
        <v>42.1</v>
      </c>
      <c r="K6" s="78">
        <v>57</v>
      </c>
      <c r="L6" s="78">
        <v>52.7</v>
      </c>
      <c r="M6" s="50">
        <v>65.099999999999994</v>
      </c>
      <c r="N6" s="74"/>
      <c r="R6" s="50" t="s">
        <v>18</v>
      </c>
      <c r="S6" s="78">
        <v>43.9</v>
      </c>
      <c r="T6" s="50">
        <v>27.6</v>
      </c>
      <c r="U6" s="78">
        <v>42</v>
      </c>
      <c r="V6" s="50">
        <v>23.5</v>
      </c>
      <c r="W6" s="74"/>
      <c r="Y6" s="50" t="s">
        <v>18</v>
      </c>
      <c r="Z6" s="78">
        <v>72</v>
      </c>
      <c r="AA6" s="50">
        <v>98.1</v>
      </c>
      <c r="AB6" s="78">
        <v>88</v>
      </c>
      <c r="AC6" s="50">
        <v>33</v>
      </c>
      <c r="AD6" s="74"/>
    </row>
    <row r="7" spans="2:30" hidden="1">
      <c r="B7" s="50" t="s">
        <v>20</v>
      </c>
      <c r="C7" s="78">
        <v>947</v>
      </c>
      <c r="D7" s="50">
        <v>888</v>
      </c>
      <c r="E7" s="92">
        <v>1033</v>
      </c>
      <c r="F7" s="50">
        <v>929</v>
      </c>
      <c r="G7" s="74">
        <v>964</v>
      </c>
      <c r="I7" s="50" t="s">
        <v>20</v>
      </c>
      <c r="J7" s="78">
        <v>50.7</v>
      </c>
      <c r="K7" s="78">
        <v>59.1</v>
      </c>
      <c r="L7" s="78">
        <v>63</v>
      </c>
      <c r="M7" s="50">
        <v>71.8</v>
      </c>
      <c r="N7" s="74">
        <v>77.2</v>
      </c>
      <c r="R7" s="50" t="s">
        <v>20</v>
      </c>
      <c r="S7" s="78">
        <v>44.4</v>
      </c>
      <c r="T7" s="50">
        <v>40.700000000000003</v>
      </c>
      <c r="U7" s="78">
        <v>38.6</v>
      </c>
      <c r="V7" s="50">
        <v>30.8</v>
      </c>
      <c r="W7" s="74">
        <v>31.8</v>
      </c>
      <c r="Y7" s="50" t="s">
        <v>20</v>
      </c>
      <c r="Z7" s="78">
        <v>142.19999999999999</v>
      </c>
      <c r="AA7" s="50">
        <v>89.5</v>
      </c>
      <c r="AB7" s="78">
        <v>85</v>
      </c>
      <c r="AC7" s="50">
        <v>56.5</v>
      </c>
      <c r="AD7" s="74">
        <v>39.1</v>
      </c>
    </row>
    <row r="8" spans="2:30" hidden="1">
      <c r="B8" s="50" t="s">
        <v>40</v>
      </c>
      <c r="C8" s="78">
        <v>956</v>
      </c>
      <c r="D8" s="50">
        <v>953</v>
      </c>
      <c r="E8" s="78">
        <v>893</v>
      </c>
      <c r="F8" s="50">
        <v>934</v>
      </c>
      <c r="G8" s="74">
        <v>908</v>
      </c>
      <c r="I8" s="50" t="s">
        <v>40</v>
      </c>
      <c r="J8" s="78">
        <v>28.6</v>
      </c>
      <c r="K8" s="92">
        <v>34.799999999999997</v>
      </c>
      <c r="L8" s="92">
        <v>37</v>
      </c>
      <c r="M8" s="93">
        <v>49.6</v>
      </c>
      <c r="N8" s="95">
        <v>57.8</v>
      </c>
      <c r="R8" s="50" t="s">
        <v>40</v>
      </c>
      <c r="S8" s="78">
        <v>69.099999999999994</v>
      </c>
      <c r="T8" s="50">
        <v>71</v>
      </c>
      <c r="U8" s="92">
        <v>69</v>
      </c>
      <c r="V8" s="93">
        <v>42.5</v>
      </c>
      <c r="W8" s="74">
        <v>40.799999999999997</v>
      </c>
      <c r="Y8" s="50" t="s">
        <v>40</v>
      </c>
      <c r="Z8" s="78">
        <v>127.5</v>
      </c>
      <c r="AA8" s="50">
        <v>105.1</v>
      </c>
      <c r="AB8" s="78">
        <v>85</v>
      </c>
      <c r="AC8" s="50">
        <v>58.1</v>
      </c>
      <c r="AD8" s="74">
        <v>53.4</v>
      </c>
    </row>
    <row r="9" spans="2:30" hidden="1">
      <c r="B9" s="50" t="s">
        <v>67</v>
      </c>
      <c r="C9" s="78"/>
      <c r="D9" s="50"/>
      <c r="E9" s="92">
        <v>1015</v>
      </c>
      <c r="F9" s="93">
        <v>1019</v>
      </c>
      <c r="G9" s="74"/>
      <c r="I9" s="50" t="s">
        <v>67</v>
      </c>
      <c r="J9" s="78"/>
      <c r="K9" s="78"/>
      <c r="L9" s="78">
        <v>44.9</v>
      </c>
      <c r="M9" s="50">
        <v>66.3</v>
      </c>
      <c r="N9" s="74"/>
      <c r="R9" s="50" t="s">
        <v>67</v>
      </c>
      <c r="S9" s="78"/>
      <c r="T9" s="50"/>
      <c r="U9" s="78">
        <v>55</v>
      </c>
      <c r="V9" s="50">
        <v>21.3</v>
      </c>
      <c r="W9" s="74"/>
      <c r="Y9" s="50" t="s">
        <v>67</v>
      </c>
      <c r="Z9" s="78"/>
      <c r="AA9" s="50"/>
      <c r="AB9" s="78">
        <v>90</v>
      </c>
      <c r="AC9" s="50">
        <v>64</v>
      </c>
      <c r="AD9" s="74"/>
    </row>
    <row r="10" spans="2:30">
      <c r="B10" s="50" t="s">
        <v>14</v>
      </c>
      <c r="C10" s="78">
        <v>944</v>
      </c>
      <c r="D10" s="50">
        <v>951</v>
      </c>
      <c r="E10" s="78">
        <v>906</v>
      </c>
      <c r="F10" s="50">
        <v>906</v>
      </c>
      <c r="G10" s="74">
        <v>955</v>
      </c>
      <c r="I10" s="50" t="s">
        <v>14</v>
      </c>
      <c r="J10" s="97">
        <v>51.3</v>
      </c>
      <c r="K10" s="97">
        <v>53.6</v>
      </c>
      <c r="L10" s="97">
        <v>63.8</v>
      </c>
      <c r="M10" s="98">
        <v>72.900000000000006</v>
      </c>
      <c r="N10" s="74">
        <v>76.5</v>
      </c>
      <c r="R10" s="50" t="s">
        <v>14</v>
      </c>
      <c r="S10" s="97">
        <v>64.2</v>
      </c>
      <c r="T10" s="98">
        <v>40.700000000000003</v>
      </c>
      <c r="U10" s="97">
        <v>38.700000000000003</v>
      </c>
      <c r="V10" s="98">
        <v>24.9</v>
      </c>
      <c r="W10" s="74">
        <v>21.8</v>
      </c>
      <c r="Y10" s="50" t="s">
        <v>14</v>
      </c>
      <c r="Z10" s="97">
        <v>104</v>
      </c>
      <c r="AA10" s="98">
        <v>85.1</v>
      </c>
      <c r="AB10" s="97">
        <v>61</v>
      </c>
      <c r="AC10" s="98">
        <v>43.5</v>
      </c>
      <c r="AD10" s="74">
        <v>37.6</v>
      </c>
    </row>
    <row r="11" spans="2:30">
      <c r="B11" s="50" t="s">
        <v>21</v>
      </c>
      <c r="C11" s="78">
        <v>888</v>
      </c>
      <c r="D11" s="50">
        <v>852</v>
      </c>
      <c r="E11" s="92">
        <v>762</v>
      </c>
      <c r="F11" s="50">
        <v>836</v>
      </c>
      <c r="G11" s="74"/>
      <c r="I11" s="50" t="s">
        <v>21</v>
      </c>
      <c r="J11" s="97">
        <v>45.9</v>
      </c>
      <c r="K11" s="97">
        <v>57.3</v>
      </c>
      <c r="L11" s="97">
        <v>60.4</v>
      </c>
      <c r="M11" s="98">
        <v>75.400000000000006</v>
      </c>
      <c r="N11" s="74"/>
      <c r="R11" s="50" t="s">
        <v>21</v>
      </c>
      <c r="S11" s="97">
        <v>57.3</v>
      </c>
      <c r="T11" s="98">
        <v>41.5</v>
      </c>
      <c r="U11" s="97">
        <v>41.2</v>
      </c>
      <c r="V11" s="98">
        <v>19.399999999999999</v>
      </c>
      <c r="W11" s="74"/>
      <c r="Y11" s="50" t="s">
        <v>21</v>
      </c>
      <c r="Z11" s="97">
        <v>98.7</v>
      </c>
      <c r="AA11" s="98">
        <v>76.8</v>
      </c>
      <c r="AB11" s="97">
        <v>52</v>
      </c>
      <c r="AC11" s="98">
        <v>41</v>
      </c>
      <c r="AD11" s="74"/>
    </row>
    <row r="12" spans="2:30" hidden="1">
      <c r="B12" s="50" t="s">
        <v>30</v>
      </c>
      <c r="C12" s="92">
        <v>1070</v>
      </c>
      <c r="D12" s="50">
        <v>899</v>
      </c>
      <c r="E12" s="78">
        <v>913</v>
      </c>
      <c r="F12" s="50">
        <v>937</v>
      </c>
      <c r="G12" s="74">
        <v>875</v>
      </c>
      <c r="I12" s="50" t="s">
        <v>30</v>
      </c>
      <c r="J12" s="78">
        <v>57.4</v>
      </c>
      <c r="K12" s="78">
        <v>68.7</v>
      </c>
      <c r="L12" s="78">
        <v>79.5</v>
      </c>
      <c r="M12" s="50">
        <v>88.2</v>
      </c>
      <c r="N12" s="74">
        <v>91.7</v>
      </c>
      <c r="R12" s="50" t="s">
        <v>30</v>
      </c>
      <c r="S12" s="78">
        <v>24.2</v>
      </c>
      <c r="T12" s="50">
        <v>10.7</v>
      </c>
      <c r="U12" s="92">
        <v>8.6</v>
      </c>
      <c r="V12" s="50">
        <v>8.6</v>
      </c>
      <c r="W12" s="95">
        <v>5.4</v>
      </c>
      <c r="Y12" s="50" t="s">
        <v>30</v>
      </c>
      <c r="Z12" s="78">
        <v>69.099999999999994</v>
      </c>
      <c r="AA12" s="50">
        <v>42.4</v>
      </c>
      <c r="AB12" s="78">
        <v>42</v>
      </c>
      <c r="AC12" s="50">
        <v>37.6</v>
      </c>
      <c r="AD12" s="74">
        <v>28.9</v>
      </c>
    </row>
    <row r="13" spans="2:30" hidden="1">
      <c r="B13" s="50" t="s">
        <v>45</v>
      </c>
      <c r="C13" s="78">
        <v>980</v>
      </c>
      <c r="D13" s="50" t="s">
        <v>68</v>
      </c>
      <c r="E13" s="78">
        <v>902</v>
      </c>
      <c r="F13" s="50">
        <v>923</v>
      </c>
      <c r="G13" s="74">
        <v>976</v>
      </c>
      <c r="I13" s="50" t="s">
        <v>45</v>
      </c>
      <c r="J13" s="78">
        <v>51.8</v>
      </c>
      <c r="K13" s="78">
        <v>44.7</v>
      </c>
      <c r="L13" s="78">
        <v>53.9</v>
      </c>
      <c r="M13" s="50">
        <v>69</v>
      </c>
      <c r="N13" s="74">
        <v>77.3</v>
      </c>
      <c r="R13" s="50" t="s">
        <v>45</v>
      </c>
      <c r="S13" s="78">
        <v>20.5</v>
      </c>
      <c r="T13" s="50">
        <v>22.1</v>
      </c>
      <c r="U13" s="78">
        <v>14.4</v>
      </c>
      <c r="V13" s="50">
        <v>8.6999999999999993</v>
      </c>
      <c r="W13" s="95">
        <v>4.5</v>
      </c>
      <c r="Y13" s="50" t="s">
        <v>45</v>
      </c>
      <c r="Z13" s="78">
        <v>59.1</v>
      </c>
      <c r="AA13" s="50">
        <v>80.099999999999994</v>
      </c>
      <c r="AB13" s="78">
        <v>51</v>
      </c>
      <c r="AC13" s="50">
        <v>37.6</v>
      </c>
      <c r="AD13" s="74">
        <v>18.5</v>
      </c>
    </row>
    <row r="14" spans="2:30" hidden="1">
      <c r="B14" s="50" t="s">
        <v>15</v>
      </c>
      <c r="C14" s="78"/>
      <c r="D14" s="50"/>
      <c r="E14" s="78">
        <v>1009</v>
      </c>
      <c r="F14" s="50">
        <v>919</v>
      </c>
      <c r="G14" s="74"/>
      <c r="I14" s="50" t="s">
        <v>15</v>
      </c>
      <c r="J14" s="78"/>
      <c r="K14" s="78"/>
      <c r="L14" s="78">
        <v>37.1</v>
      </c>
      <c r="M14" s="50">
        <v>59</v>
      </c>
      <c r="N14" s="74"/>
      <c r="R14" s="50" t="s">
        <v>15</v>
      </c>
      <c r="S14" s="78"/>
      <c r="T14" s="50"/>
      <c r="U14" s="78">
        <v>63.2</v>
      </c>
      <c r="V14" s="50">
        <v>37.9</v>
      </c>
      <c r="W14" s="74"/>
      <c r="Y14" s="50" t="s">
        <v>15</v>
      </c>
      <c r="Z14" s="78"/>
      <c r="AA14" s="50"/>
      <c r="AB14" s="78">
        <v>93</v>
      </c>
      <c r="AC14" s="50">
        <v>54</v>
      </c>
      <c r="AD14" s="74"/>
    </row>
    <row r="15" spans="2:30" hidden="1">
      <c r="B15" s="50" t="s">
        <v>32</v>
      </c>
      <c r="C15" s="78">
        <v>970</v>
      </c>
      <c r="D15" s="50">
        <v>964</v>
      </c>
      <c r="E15" s="78">
        <v>922</v>
      </c>
      <c r="F15" s="50">
        <v>910</v>
      </c>
      <c r="G15" s="74">
        <v>978</v>
      </c>
      <c r="I15" s="50" t="s">
        <v>32</v>
      </c>
      <c r="J15" s="78">
        <v>46.5</v>
      </c>
      <c r="K15" s="78">
        <v>55.5</v>
      </c>
      <c r="L15" s="78">
        <v>59.7</v>
      </c>
      <c r="M15" s="50">
        <v>71.7</v>
      </c>
      <c r="N15" s="74">
        <v>76.7</v>
      </c>
      <c r="R15" s="50" t="s">
        <v>32</v>
      </c>
      <c r="S15" s="78">
        <v>51.2</v>
      </c>
      <c r="T15" s="50">
        <v>46.3</v>
      </c>
      <c r="U15" s="78">
        <v>41.8</v>
      </c>
      <c r="V15" s="50">
        <v>21.4</v>
      </c>
      <c r="W15" s="74">
        <v>21.3</v>
      </c>
      <c r="Y15" s="50" t="s">
        <v>32</v>
      </c>
      <c r="Z15" s="78">
        <v>87.3</v>
      </c>
      <c r="AA15" s="50">
        <v>69.8</v>
      </c>
      <c r="AB15" s="78">
        <v>55</v>
      </c>
      <c r="AC15" s="50">
        <v>31.5</v>
      </c>
      <c r="AD15" s="74">
        <v>29.5</v>
      </c>
    </row>
    <row r="16" spans="2:30" hidden="1">
      <c r="B16" s="50" t="s">
        <v>28</v>
      </c>
      <c r="C16" s="92">
        <v>1068</v>
      </c>
      <c r="D16" s="93">
        <v>1021</v>
      </c>
      <c r="E16" s="78">
        <v>925</v>
      </c>
      <c r="F16" s="93">
        <v>1047</v>
      </c>
      <c r="G16" s="74">
        <v>951</v>
      </c>
      <c r="I16" s="50" t="s">
        <v>28</v>
      </c>
      <c r="J16" s="78">
        <v>82.4</v>
      </c>
      <c r="K16" s="78">
        <v>85.1</v>
      </c>
      <c r="L16" s="78">
        <v>93</v>
      </c>
      <c r="M16" s="93">
        <v>97.9</v>
      </c>
      <c r="N16" s="95">
        <v>98.3</v>
      </c>
      <c r="R16" s="50" t="s">
        <v>28</v>
      </c>
      <c r="S16" s="78">
        <v>19.3</v>
      </c>
      <c r="T16" s="50">
        <v>17</v>
      </c>
      <c r="U16" s="78">
        <v>15.4</v>
      </c>
      <c r="V16" s="50">
        <v>7.6</v>
      </c>
      <c r="W16" s="74">
        <v>6.3</v>
      </c>
      <c r="Y16" s="50" t="s">
        <v>28</v>
      </c>
      <c r="Z16" s="78">
        <v>32</v>
      </c>
      <c r="AA16" s="50">
        <v>18.8</v>
      </c>
      <c r="AB16" s="78">
        <v>16</v>
      </c>
      <c r="AC16" s="50">
        <v>7.1</v>
      </c>
      <c r="AD16" s="74">
        <v>5.2</v>
      </c>
    </row>
    <row r="17" spans="2:30" hidden="1">
      <c r="B17" s="50" t="s">
        <v>12</v>
      </c>
      <c r="C17" s="78">
        <v>906</v>
      </c>
      <c r="D17" s="50">
        <v>936</v>
      </c>
      <c r="E17" s="78">
        <v>960</v>
      </c>
      <c r="F17" s="50">
        <v>927</v>
      </c>
      <c r="G17" s="74"/>
      <c r="I17" s="50" t="s">
        <v>12</v>
      </c>
      <c r="J17" s="78">
        <v>34.299999999999997</v>
      </c>
      <c r="K17" s="78">
        <v>44.5</v>
      </c>
      <c r="L17" s="78">
        <v>44.4</v>
      </c>
      <c r="M17" s="50">
        <v>59.4</v>
      </c>
      <c r="N17" s="74"/>
      <c r="R17" s="50" t="s">
        <v>12</v>
      </c>
      <c r="S17" s="92">
        <v>73.3</v>
      </c>
      <c r="T17" s="93">
        <v>64.7</v>
      </c>
      <c r="U17" s="78">
        <v>57.3</v>
      </c>
      <c r="V17" s="50">
        <v>32.4</v>
      </c>
      <c r="W17" s="74"/>
      <c r="Y17" s="50" t="s">
        <v>12</v>
      </c>
      <c r="Z17" s="78">
        <v>130.30000000000001</v>
      </c>
      <c r="AA17" s="50">
        <v>137.6</v>
      </c>
      <c r="AB17" s="78">
        <v>94</v>
      </c>
      <c r="AC17" s="50">
        <v>65</v>
      </c>
      <c r="AD17" s="74"/>
    </row>
    <row r="18" spans="2:30">
      <c r="B18" s="50" t="s">
        <v>33</v>
      </c>
      <c r="C18" s="78">
        <v>966</v>
      </c>
      <c r="D18" s="50">
        <v>925</v>
      </c>
      <c r="E18" s="78">
        <v>867</v>
      </c>
      <c r="F18" s="50">
        <v>924</v>
      </c>
      <c r="G18" s="74">
        <v>913</v>
      </c>
      <c r="I18" s="50" t="s">
        <v>33</v>
      </c>
      <c r="J18" s="97">
        <v>55.9</v>
      </c>
      <c r="K18" s="97">
        <v>61.4</v>
      </c>
      <c r="L18" s="97">
        <v>70.3</v>
      </c>
      <c r="M18" s="98">
        <v>80.3</v>
      </c>
      <c r="N18" s="74">
        <v>84.6</v>
      </c>
      <c r="R18" s="50" t="s">
        <v>33</v>
      </c>
      <c r="S18" s="97">
        <v>59.2</v>
      </c>
      <c r="T18" s="98">
        <v>47.7</v>
      </c>
      <c r="U18" s="97">
        <v>39.4</v>
      </c>
      <c r="V18" s="98">
        <v>26.3</v>
      </c>
      <c r="W18" s="74">
        <v>21.9</v>
      </c>
      <c r="Y18" s="50" t="s">
        <v>33</v>
      </c>
      <c r="Z18" s="97">
        <v>70.3</v>
      </c>
      <c r="AA18" s="98">
        <v>58.1</v>
      </c>
      <c r="AB18" s="97">
        <v>47</v>
      </c>
      <c r="AC18" s="98">
        <v>28.7</v>
      </c>
      <c r="AD18" s="74">
        <v>28</v>
      </c>
    </row>
    <row r="19" spans="2:30" hidden="1">
      <c r="B19" s="50" t="s">
        <v>25</v>
      </c>
      <c r="C19" s="78">
        <v>987</v>
      </c>
      <c r="D19" s="93">
        <v>1091</v>
      </c>
      <c r="E19" s="92">
        <v>1014</v>
      </c>
      <c r="F19" s="50">
        <v>962</v>
      </c>
      <c r="G19" s="74">
        <v>967</v>
      </c>
      <c r="I19" s="50" t="s">
        <v>25</v>
      </c>
      <c r="J19" s="78">
        <v>63</v>
      </c>
      <c r="K19" s="78">
        <v>58.7</v>
      </c>
      <c r="L19" s="78">
        <v>72.599999999999994</v>
      </c>
      <c r="M19" s="50">
        <v>85</v>
      </c>
      <c r="N19" s="74">
        <v>87.6</v>
      </c>
      <c r="R19" s="50" t="s">
        <v>25</v>
      </c>
      <c r="S19" s="78">
        <v>14.3</v>
      </c>
      <c r="T19" s="93">
        <v>9.9</v>
      </c>
      <c r="U19" s="78">
        <v>12.9</v>
      </c>
      <c r="V19" s="50">
        <v>13.7</v>
      </c>
      <c r="W19" s="74">
        <v>16.3</v>
      </c>
      <c r="Y19" s="50" t="s">
        <v>25</v>
      </c>
      <c r="Z19" s="78"/>
      <c r="AA19" s="50">
        <v>56.1</v>
      </c>
      <c r="AB19" s="78">
        <v>42</v>
      </c>
      <c r="AC19" s="50">
        <v>25.9</v>
      </c>
      <c r="AD19" s="74">
        <v>30</v>
      </c>
    </row>
    <row r="20" spans="2:30" hidden="1">
      <c r="B20" s="50" t="s">
        <v>17</v>
      </c>
      <c r="C20" s="78">
        <v>955</v>
      </c>
      <c r="D20" s="50">
        <v>980</v>
      </c>
      <c r="E20" s="78">
        <v>907</v>
      </c>
      <c r="F20" s="93">
        <v>1009</v>
      </c>
      <c r="G20" s="74">
        <v>989</v>
      </c>
      <c r="I20" s="50" t="s">
        <v>17</v>
      </c>
      <c r="J20" s="78">
        <v>60.2</v>
      </c>
      <c r="K20" s="78">
        <v>66.8</v>
      </c>
      <c r="L20" s="78">
        <v>69.5</v>
      </c>
      <c r="M20" s="50">
        <v>82.8</v>
      </c>
      <c r="N20" s="74">
        <v>88.2</v>
      </c>
      <c r="R20" s="50" t="s">
        <v>17</v>
      </c>
      <c r="S20" s="78">
        <v>28.1</v>
      </c>
      <c r="T20" s="50">
        <v>25.5</v>
      </c>
      <c r="U20" s="78">
        <v>24.6</v>
      </c>
      <c r="V20" s="50">
        <v>16.899999999999999</v>
      </c>
      <c r="W20" s="74">
        <v>16.899999999999999</v>
      </c>
      <c r="Y20" s="50" t="s">
        <v>17</v>
      </c>
      <c r="Z20" s="78"/>
      <c r="AA20" s="50">
        <v>122</v>
      </c>
      <c r="AB20" s="78">
        <v>70</v>
      </c>
      <c r="AC20" s="50">
        <v>39.6</v>
      </c>
      <c r="AD20" s="74">
        <v>40</v>
      </c>
    </row>
    <row r="21" spans="2:30" hidden="1">
      <c r="B21" s="50" t="s">
        <v>24</v>
      </c>
      <c r="C21" s="78">
        <v>986</v>
      </c>
      <c r="D21" s="50">
        <v>1037</v>
      </c>
      <c r="E21" s="92">
        <v>1025</v>
      </c>
      <c r="F21" s="50">
        <v>949</v>
      </c>
      <c r="G21" s="74">
        <v>969</v>
      </c>
      <c r="I21" s="50" t="s">
        <v>24</v>
      </c>
      <c r="J21" s="92">
        <v>88.9</v>
      </c>
      <c r="K21" s="92">
        <v>89.4</v>
      </c>
      <c r="L21" s="92">
        <v>94</v>
      </c>
      <c r="M21" s="50">
        <v>93.4</v>
      </c>
      <c r="N21" s="74">
        <v>94.4</v>
      </c>
      <c r="R21" s="50" t="s">
        <v>24</v>
      </c>
      <c r="S21" s="92">
        <v>13.3</v>
      </c>
      <c r="T21" s="50">
        <v>11.6</v>
      </c>
      <c r="U21" s="78">
        <v>20.6</v>
      </c>
      <c r="V21" s="50">
        <v>10.9</v>
      </c>
      <c r="W21" s="74">
        <v>8</v>
      </c>
      <c r="Y21" s="50" t="s">
        <v>24</v>
      </c>
      <c r="Z21" s="78"/>
      <c r="AA21" s="50">
        <v>54.7</v>
      </c>
      <c r="AB21" s="78">
        <v>53</v>
      </c>
      <c r="AC21" s="50">
        <v>46</v>
      </c>
      <c r="AD21" s="74">
        <v>24</v>
      </c>
    </row>
    <row r="22" spans="2:30" hidden="1">
      <c r="B22" s="50" t="s">
        <v>35</v>
      </c>
      <c r="C22" s="78">
        <v>991</v>
      </c>
      <c r="D22" s="50">
        <v>985</v>
      </c>
      <c r="E22" s="78">
        <v>984</v>
      </c>
      <c r="F22" s="50">
        <v>953</v>
      </c>
      <c r="G22" s="74">
        <v>945</v>
      </c>
      <c r="I22" s="50" t="s">
        <v>35</v>
      </c>
      <c r="J22" s="78">
        <v>71.8</v>
      </c>
      <c r="K22" s="78">
        <v>68.3</v>
      </c>
      <c r="L22" s="78">
        <v>75.2</v>
      </c>
      <c r="M22" s="50">
        <v>80.900000000000006</v>
      </c>
      <c r="N22" s="74">
        <v>85.8</v>
      </c>
      <c r="R22" s="50" t="s">
        <v>35</v>
      </c>
      <c r="S22" s="78">
        <v>16.399999999999999</v>
      </c>
      <c r="T22" s="50">
        <v>22.9</v>
      </c>
      <c r="U22" s="78">
        <v>21.4</v>
      </c>
      <c r="V22" s="50">
        <v>13.4</v>
      </c>
      <c r="W22" s="74">
        <v>5.6</v>
      </c>
      <c r="Y22" s="50" t="s">
        <v>35</v>
      </c>
      <c r="Z22" s="78"/>
      <c r="AA22" s="50">
        <v>63.8</v>
      </c>
      <c r="AB22" s="78">
        <v>65</v>
      </c>
      <c r="AC22" s="50">
        <v>37.5</v>
      </c>
      <c r="AD22" s="74">
        <v>33</v>
      </c>
    </row>
    <row r="23" spans="2:30" hidden="1">
      <c r="B23" s="50" t="s">
        <v>69</v>
      </c>
      <c r="C23" s="78">
        <v>963</v>
      </c>
      <c r="D23" s="50">
        <v>936</v>
      </c>
      <c r="E23" s="78">
        <v>963</v>
      </c>
      <c r="F23" s="50">
        <v>932</v>
      </c>
      <c r="G23" s="74"/>
      <c r="I23" s="50" t="s">
        <v>27</v>
      </c>
      <c r="J23" s="78">
        <v>41.4</v>
      </c>
      <c r="K23" s="78">
        <v>51.3</v>
      </c>
      <c r="L23" s="78">
        <v>52.2</v>
      </c>
      <c r="M23" s="50">
        <v>67.400000000000006</v>
      </c>
      <c r="N23" s="74"/>
      <c r="R23" s="50" t="s">
        <v>27</v>
      </c>
      <c r="S23" s="78">
        <v>45.5</v>
      </c>
      <c r="T23" s="50">
        <v>37.6</v>
      </c>
      <c r="U23" s="78">
        <v>37.200000000000003</v>
      </c>
      <c r="V23" s="50">
        <v>21.3</v>
      </c>
      <c r="W23" s="74"/>
      <c r="Y23" s="50" t="s">
        <v>27</v>
      </c>
      <c r="Z23" s="78">
        <v>131</v>
      </c>
      <c r="AA23" s="50">
        <v>104.4</v>
      </c>
      <c r="AB23" s="78">
        <v>91</v>
      </c>
      <c r="AC23" s="50">
        <v>48</v>
      </c>
      <c r="AD23" s="74"/>
    </row>
    <row r="24" spans="2:30">
      <c r="B24" s="50" t="s">
        <v>38</v>
      </c>
      <c r="C24" s="78">
        <v>912</v>
      </c>
      <c r="D24" s="93">
        <v>813</v>
      </c>
      <c r="E24" s="92">
        <v>734</v>
      </c>
      <c r="F24" s="50">
        <v>860</v>
      </c>
      <c r="G24" s="74"/>
      <c r="I24" s="50" t="s">
        <v>38</v>
      </c>
      <c r="J24" s="97">
        <v>52</v>
      </c>
      <c r="K24" s="97">
        <v>64.900000000000006</v>
      </c>
      <c r="L24" s="97">
        <v>68.7</v>
      </c>
      <c r="M24" s="98">
        <v>81.400000000000006</v>
      </c>
      <c r="N24" s="74"/>
      <c r="R24" s="50" t="s">
        <v>38</v>
      </c>
      <c r="S24" s="97">
        <v>14.9</v>
      </c>
      <c r="T24" s="98">
        <v>11.6</v>
      </c>
      <c r="U24" s="97">
        <v>19.7</v>
      </c>
      <c r="V24" s="99">
        <v>7.6</v>
      </c>
      <c r="W24" s="74"/>
      <c r="Y24" s="50" t="s">
        <v>38</v>
      </c>
      <c r="Z24" s="97">
        <v>68</v>
      </c>
      <c r="AA24" s="98">
        <v>72.099999999999994</v>
      </c>
      <c r="AB24" s="97">
        <v>42</v>
      </c>
      <c r="AC24" s="98">
        <v>29</v>
      </c>
      <c r="AD24" s="74"/>
    </row>
    <row r="25" spans="2:30" hidden="1">
      <c r="B25" s="50" t="s">
        <v>41</v>
      </c>
      <c r="C25" s="92">
        <v>880</v>
      </c>
      <c r="D25" s="50">
        <v>924</v>
      </c>
      <c r="E25" s="78">
        <v>847</v>
      </c>
      <c r="F25" s="50">
        <v>887</v>
      </c>
      <c r="G25" s="74"/>
      <c r="I25" s="50" t="s">
        <v>41</v>
      </c>
      <c r="J25" s="92">
        <v>25.4</v>
      </c>
      <c r="K25" s="78">
        <v>37.1</v>
      </c>
      <c r="L25" s="78">
        <v>36.200000000000003</v>
      </c>
      <c r="M25" s="50">
        <v>56.5</v>
      </c>
      <c r="N25" s="74"/>
      <c r="R25" s="50" t="s">
        <v>41</v>
      </c>
      <c r="S25" s="78">
        <v>69.5</v>
      </c>
      <c r="T25" s="50">
        <v>68.3</v>
      </c>
      <c r="U25" s="78">
        <v>65.2</v>
      </c>
      <c r="V25" s="50">
        <v>35.4</v>
      </c>
      <c r="W25" s="74"/>
      <c r="Y25" s="50" t="s">
        <v>41</v>
      </c>
      <c r="Z25" s="78">
        <v>102.6</v>
      </c>
      <c r="AA25" s="50">
        <v>114.9</v>
      </c>
      <c r="AB25" s="78">
        <v>85</v>
      </c>
      <c r="AC25" s="50">
        <v>51</v>
      </c>
      <c r="AD25" s="74"/>
    </row>
    <row r="26" spans="2:30" hidden="1">
      <c r="B26" s="50" t="s">
        <v>29</v>
      </c>
      <c r="C26" s="78"/>
      <c r="D26" s="50">
        <v>942</v>
      </c>
      <c r="E26" s="78">
        <v>984</v>
      </c>
      <c r="F26" s="93">
        <v>809</v>
      </c>
      <c r="G26" s="74">
        <v>969</v>
      </c>
      <c r="I26" s="50" t="s">
        <v>29</v>
      </c>
      <c r="J26" s="78"/>
      <c r="K26" s="78">
        <v>64.400000000000006</v>
      </c>
      <c r="L26" s="78">
        <v>72.3</v>
      </c>
      <c r="M26" s="50">
        <v>86.6</v>
      </c>
      <c r="N26" s="74">
        <v>88.9</v>
      </c>
      <c r="R26" s="50" t="s">
        <v>29</v>
      </c>
      <c r="S26" s="78"/>
      <c r="T26" s="50">
        <v>22.3</v>
      </c>
      <c r="U26" s="78">
        <v>30.1</v>
      </c>
      <c r="V26" s="50">
        <v>15</v>
      </c>
      <c r="W26" s="74">
        <v>10.8</v>
      </c>
      <c r="Y26" s="50" t="s">
        <v>29</v>
      </c>
      <c r="Z26" s="78"/>
      <c r="AA26" s="50">
        <v>71</v>
      </c>
      <c r="AB26" s="78">
        <v>40</v>
      </c>
      <c r="AC26" s="50">
        <v>32.200000000000003</v>
      </c>
      <c r="AD26" s="74">
        <v>11.2</v>
      </c>
    </row>
    <row r="27" spans="2:30">
      <c r="B27" s="50" t="s">
        <v>37</v>
      </c>
      <c r="C27" s="78">
        <v>1000</v>
      </c>
      <c r="D27" s="50">
        <v>948</v>
      </c>
      <c r="E27" s="78">
        <v>896</v>
      </c>
      <c r="F27" s="50">
        <v>954</v>
      </c>
      <c r="G27" s="74"/>
      <c r="I27" s="50" t="s">
        <v>37</v>
      </c>
      <c r="J27" s="97">
        <v>56.1</v>
      </c>
      <c r="K27" s="97">
        <v>58.3</v>
      </c>
      <c r="L27" s="97">
        <v>69.400000000000006</v>
      </c>
      <c r="M27" s="98">
        <v>79.400000000000006</v>
      </c>
      <c r="N27" s="74"/>
      <c r="R27" s="50" t="s">
        <v>37</v>
      </c>
      <c r="S27" s="97">
        <v>36.1</v>
      </c>
      <c r="T27" s="98">
        <v>24.9</v>
      </c>
      <c r="U27" s="97">
        <v>22.3</v>
      </c>
      <c r="V27" s="98">
        <v>16.3</v>
      </c>
      <c r="W27" s="74"/>
      <c r="Y27" s="50" t="s">
        <v>37</v>
      </c>
      <c r="Z27" s="97">
        <v>86.5</v>
      </c>
      <c r="AA27" s="98">
        <v>63.3</v>
      </c>
      <c r="AB27" s="97">
        <v>36</v>
      </c>
      <c r="AC27" s="98">
        <v>27</v>
      </c>
      <c r="AD27" s="74"/>
    </row>
    <row r="28" spans="2:30" hidden="1">
      <c r="B28" s="50" t="s">
        <v>39</v>
      </c>
      <c r="C28" s="78"/>
      <c r="D28" s="78"/>
      <c r="E28" s="78"/>
      <c r="F28" s="78">
        <v>872</v>
      </c>
      <c r="G28" s="95">
        <v>894</v>
      </c>
      <c r="I28" s="50" t="s">
        <v>39</v>
      </c>
      <c r="J28" s="78"/>
      <c r="K28" s="78"/>
      <c r="L28" s="78"/>
      <c r="M28" s="78">
        <v>65.5</v>
      </c>
      <c r="N28" s="74">
        <v>66.599999999999994</v>
      </c>
      <c r="R28" s="50" t="s">
        <v>39</v>
      </c>
      <c r="S28" s="78"/>
      <c r="T28" s="78"/>
      <c r="U28" s="78"/>
      <c r="V28" s="78">
        <v>26.2</v>
      </c>
      <c r="W28" s="74">
        <v>23.5</v>
      </c>
      <c r="Y28" s="50" t="s">
        <v>39</v>
      </c>
      <c r="Z28" s="78"/>
      <c r="AA28" s="78"/>
      <c r="AB28" s="78"/>
      <c r="AC28" s="78">
        <v>31.7</v>
      </c>
      <c r="AD28" s="74">
        <v>29.4</v>
      </c>
    </row>
    <row r="29" spans="2:30" hidden="1">
      <c r="B29" s="50" t="s">
        <v>16</v>
      </c>
      <c r="C29" s="78">
        <v>989</v>
      </c>
      <c r="D29" s="50"/>
      <c r="E29" s="78">
        <v>959</v>
      </c>
      <c r="F29" s="50">
        <v>969</v>
      </c>
      <c r="G29" s="95">
        <v>1028</v>
      </c>
      <c r="I29" s="50" t="s">
        <v>16</v>
      </c>
      <c r="J29" s="78"/>
      <c r="K29" s="78"/>
      <c r="L29" s="78">
        <v>68.5</v>
      </c>
      <c r="M29" s="50">
        <v>80.400000000000006</v>
      </c>
      <c r="N29" s="74">
        <v>80.599999999999994</v>
      </c>
      <c r="R29" s="50" t="s">
        <v>16</v>
      </c>
      <c r="S29" s="78">
        <v>41.1</v>
      </c>
      <c r="T29" s="50"/>
      <c r="U29" s="78">
        <v>41.6</v>
      </c>
      <c r="V29" s="50">
        <v>33.1</v>
      </c>
      <c r="W29" s="74">
        <v>40.1</v>
      </c>
      <c r="Y29" s="50" t="s">
        <v>16</v>
      </c>
      <c r="Z29" s="78"/>
      <c r="AA29" s="50"/>
      <c r="AB29" s="78">
        <v>59</v>
      </c>
      <c r="AC29" s="50">
        <v>32.700000000000003</v>
      </c>
      <c r="AD29" s="74">
        <v>43.3</v>
      </c>
    </row>
    <row r="30" spans="2:30" hidden="1">
      <c r="B30" s="50" t="s">
        <v>36</v>
      </c>
      <c r="C30" s="78">
        <v>917</v>
      </c>
      <c r="D30" s="50">
        <v>973</v>
      </c>
      <c r="E30" s="78">
        <v>922</v>
      </c>
      <c r="F30" s="50">
        <v>903</v>
      </c>
      <c r="G30" s="74"/>
      <c r="I30" s="50" t="s">
        <v>36</v>
      </c>
      <c r="J30" s="78">
        <v>31.5</v>
      </c>
      <c r="K30" s="78">
        <v>42.7</v>
      </c>
      <c r="L30" s="78">
        <v>44.9</v>
      </c>
      <c r="M30" s="50">
        <v>61</v>
      </c>
      <c r="N30" s="74"/>
      <c r="R30" s="50" t="s">
        <v>36</v>
      </c>
      <c r="S30" s="78">
        <v>63.9</v>
      </c>
      <c r="T30" s="50">
        <v>62.4</v>
      </c>
      <c r="U30" s="78">
        <v>58.6</v>
      </c>
      <c r="V30" s="50">
        <v>21.1</v>
      </c>
      <c r="W30" s="74"/>
      <c r="Y30" s="50" t="s">
        <v>36</v>
      </c>
      <c r="Z30" s="92">
        <v>141.30000000000001</v>
      </c>
      <c r="AA30" s="50">
        <v>122.5</v>
      </c>
      <c r="AB30" s="78">
        <v>96</v>
      </c>
      <c r="AC30" s="50">
        <v>78</v>
      </c>
      <c r="AD30" s="74"/>
    </row>
    <row r="31" spans="2:30" hidden="1">
      <c r="B31" s="50" t="s">
        <v>23</v>
      </c>
      <c r="C31" s="78"/>
      <c r="D31" s="50"/>
      <c r="E31" s="78">
        <v>912</v>
      </c>
      <c r="F31" s="50">
        <v>888</v>
      </c>
      <c r="G31" s="74"/>
      <c r="I31" s="50" t="s">
        <v>23</v>
      </c>
      <c r="J31" s="78"/>
      <c r="K31" s="78"/>
      <c r="L31" s="78">
        <v>64.7</v>
      </c>
      <c r="M31" s="50">
        <v>76.5</v>
      </c>
      <c r="N31" s="74"/>
      <c r="R31" s="50" t="s">
        <v>23</v>
      </c>
      <c r="S31" s="78"/>
      <c r="T31" s="50"/>
      <c r="U31" s="78">
        <v>23</v>
      </c>
      <c r="V31" s="50">
        <v>13.8</v>
      </c>
      <c r="W31" s="74"/>
      <c r="Y31" s="50" t="s">
        <v>23</v>
      </c>
      <c r="Z31" s="78"/>
      <c r="AA31" s="50"/>
      <c r="AB31" s="78">
        <v>57</v>
      </c>
      <c r="AC31" s="50">
        <v>47</v>
      </c>
      <c r="AD31" s="74"/>
    </row>
    <row r="32" spans="2:30" ht="15" hidden="1" thickBot="1">
      <c r="B32" s="51" t="s">
        <v>42</v>
      </c>
      <c r="C32" s="79">
        <v>940</v>
      </c>
      <c r="D32" s="51">
        <v>925</v>
      </c>
      <c r="E32" s="79">
        <v>976</v>
      </c>
      <c r="F32" s="51">
        <v>960</v>
      </c>
      <c r="G32" s="75">
        <v>973</v>
      </c>
      <c r="I32" s="50" t="s">
        <v>42</v>
      </c>
      <c r="J32" s="78">
        <v>55.2</v>
      </c>
      <c r="K32" s="78">
        <v>57.4</v>
      </c>
      <c r="L32" s="78">
        <v>58.8</v>
      </c>
      <c r="M32" s="50">
        <v>70.900000000000006</v>
      </c>
      <c r="N32" s="74">
        <v>76.099999999999994</v>
      </c>
      <c r="R32" s="51" t="s">
        <v>42</v>
      </c>
      <c r="S32" s="79">
        <v>56.4</v>
      </c>
      <c r="T32" s="51">
        <v>45.9</v>
      </c>
      <c r="U32" s="79">
        <v>54</v>
      </c>
      <c r="V32" s="51">
        <v>41.6</v>
      </c>
      <c r="W32" s="96">
        <v>41.6</v>
      </c>
      <c r="Y32" s="51" t="s">
        <v>42</v>
      </c>
      <c r="Z32" s="79">
        <v>99.3</v>
      </c>
      <c r="AA32" s="51">
        <v>67.599999999999994</v>
      </c>
      <c r="AB32" s="79">
        <v>60</v>
      </c>
      <c r="AC32" s="51">
        <v>31.8</v>
      </c>
      <c r="AD32" s="75">
        <v>25.4</v>
      </c>
    </row>
    <row r="33" spans="2:30" ht="15" hidden="1" thickBot="1">
      <c r="B33" s="80" t="s">
        <v>47</v>
      </c>
      <c r="C33" s="81"/>
      <c r="D33" s="81"/>
      <c r="E33" s="81"/>
      <c r="F33" s="82">
        <v>944</v>
      </c>
      <c r="I33" s="80" t="s">
        <v>47</v>
      </c>
      <c r="J33" s="81"/>
      <c r="K33" s="81"/>
      <c r="L33" s="81"/>
      <c r="M33" s="81">
        <v>48.6</v>
      </c>
      <c r="N33" s="81">
        <v>51.4</v>
      </c>
      <c r="O33" s="81">
        <v>56.7</v>
      </c>
      <c r="P33" s="82">
        <v>43.3</v>
      </c>
      <c r="R33" s="80" t="s">
        <v>47</v>
      </c>
      <c r="S33" s="81"/>
      <c r="T33" s="81"/>
      <c r="U33" s="81"/>
      <c r="V33" s="81">
        <v>50</v>
      </c>
      <c r="W33" s="82">
        <v>54.2</v>
      </c>
      <c r="Y33" s="80" t="s">
        <v>47</v>
      </c>
      <c r="Z33" s="81"/>
      <c r="AA33" s="81"/>
      <c r="AB33" s="81"/>
      <c r="AC33" s="81">
        <v>94.9</v>
      </c>
      <c r="AD33" s="82">
        <v>109.3</v>
      </c>
    </row>
    <row r="34" spans="2:30">
      <c r="AC34" t="s">
        <v>112</v>
      </c>
      <c r="AD34" t="s">
        <v>113</v>
      </c>
    </row>
  </sheetData>
  <autoFilter ref="B4:G33" xr:uid="{7DD33933-8149-42CC-9270-842C1A646E61}">
    <filterColumn colId="0">
      <filters>
        <filter val="Gujarat"/>
        <filter val="Haryana"/>
        <filter val="Maharashtra"/>
        <filter val="Punjab"/>
        <filter val="Tamil Nadu"/>
      </filters>
    </filterColumn>
  </autoFilter>
  <mergeCells count="4">
    <mergeCell ref="B3:G3"/>
    <mergeCell ref="I3:P3"/>
    <mergeCell ref="R3:W3"/>
    <mergeCell ref="Y3:AD3"/>
  </mergeCells>
  <conditionalFormatting sqref="Z5:A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C34" r:id="rId1" xr:uid="{9CEAA2FD-0818-43FE-B090-55404E4D625E}"/>
    <hyperlink ref="AD34" r:id="rId2" xr:uid="{AC6571ED-98D4-44CD-B789-4F64A0E4406D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6AF0-A38C-4B40-8598-C2E6978265DA}">
  <dimension ref="B2:W65"/>
  <sheetViews>
    <sheetView showGridLines="0" zoomScale="85" zoomScaleNormal="85" workbookViewId="0"/>
  </sheetViews>
  <sheetFormatPr defaultRowHeight="14.5"/>
  <cols>
    <col min="2" max="2" width="20.453125" bestFit="1" customWidth="1"/>
    <col min="3" max="3" width="14.26953125" bestFit="1" customWidth="1"/>
    <col min="4" max="4" width="17.1796875" bestFit="1" customWidth="1"/>
    <col min="5" max="5" width="14.26953125" bestFit="1" customWidth="1"/>
    <col min="6" max="6" width="17.1796875" bestFit="1" customWidth="1"/>
    <col min="7" max="7" width="14.26953125" bestFit="1" customWidth="1"/>
    <col min="8" max="8" width="17.1796875" bestFit="1" customWidth="1"/>
    <col min="9" max="9" width="14" bestFit="1" customWidth="1"/>
    <col min="22" max="22" width="10.36328125" bestFit="1" customWidth="1"/>
    <col min="50" max="50" width="16.54296875" bestFit="1" customWidth="1"/>
    <col min="51" max="51" width="14" bestFit="1" customWidth="1"/>
    <col min="52" max="52" width="4.81640625" bestFit="1" customWidth="1"/>
    <col min="53" max="53" width="14" bestFit="1" customWidth="1"/>
    <col min="54" max="54" width="4.81640625" bestFit="1" customWidth="1"/>
    <col min="55" max="55" width="14" bestFit="1" customWidth="1"/>
    <col min="56" max="56" width="4.81640625" bestFit="1" customWidth="1"/>
    <col min="57" max="57" width="14" bestFit="1" customWidth="1"/>
    <col min="58" max="58" width="4.81640625" bestFit="1" customWidth="1"/>
    <col min="59" max="59" width="10" bestFit="1" customWidth="1"/>
    <col min="60" max="60" width="23" bestFit="1" customWidth="1"/>
  </cols>
  <sheetData>
    <row r="2" spans="2:9" ht="15" thickBot="1"/>
    <row r="3" spans="2:9" ht="15" thickBot="1">
      <c r="B3" s="131" t="s">
        <v>114</v>
      </c>
      <c r="C3" s="152"/>
      <c r="D3" s="152"/>
      <c r="E3" s="152"/>
      <c r="F3" s="152"/>
      <c r="G3" s="152"/>
      <c r="H3" s="152"/>
      <c r="I3" s="153"/>
    </row>
    <row r="4" spans="2:9" ht="15" thickBot="1">
      <c r="B4" s="47" t="s">
        <v>115</v>
      </c>
      <c r="C4" s="63" t="s">
        <v>116</v>
      </c>
      <c r="D4" s="48"/>
      <c r="E4" s="48" t="s">
        <v>117</v>
      </c>
      <c r="F4" s="48"/>
      <c r="G4" s="48" t="s">
        <v>118</v>
      </c>
      <c r="H4" s="48"/>
      <c r="I4" s="49" t="s">
        <v>119</v>
      </c>
    </row>
    <row r="5" spans="2:9">
      <c r="B5" s="76" t="s">
        <v>31</v>
      </c>
      <c r="C5" s="71">
        <f>AVERAGE('Phase 1'!T5:Y5)</f>
        <v>94.159353371249608</v>
      </c>
      <c r="D5" s="76" t="s">
        <v>31</v>
      </c>
      <c r="E5" s="72">
        <f>AVERAGE('Phase 2'!O4:R4)</f>
        <v>100.07686487188272</v>
      </c>
      <c r="F5" s="76" t="s">
        <v>31</v>
      </c>
      <c r="G5" s="72">
        <f>AVERAGE('Phase 3'!L4:R4)</f>
        <v>106.18607370227502</v>
      </c>
      <c r="H5" s="76" t="s">
        <v>31</v>
      </c>
      <c r="I5" s="73">
        <f>AVERAGE('Phase 4'!AC5:AL5)</f>
        <v>113.74487584591812</v>
      </c>
    </row>
    <row r="6" spans="2:9">
      <c r="B6" s="50" t="s">
        <v>18</v>
      </c>
      <c r="C6" s="74">
        <f>AVERAGE('Phase 1'!T6:Y6)</f>
        <v>101.02514327457693</v>
      </c>
      <c r="D6" s="50" t="s">
        <v>18</v>
      </c>
      <c r="E6" s="34">
        <f>AVERAGE('Phase 2'!O5:R5)</f>
        <v>92.220738501391565</v>
      </c>
      <c r="F6" s="50" t="s">
        <v>18</v>
      </c>
      <c r="G6" s="34">
        <f>AVERAGE('Phase 3'!L5:R5)</f>
        <v>101.24116448515088</v>
      </c>
      <c r="H6" s="50" t="s">
        <v>18</v>
      </c>
      <c r="I6" s="44">
        <f>AVERAGE('Phase 4'!AC6:AL6)</f>
        <v>113.30347375437663</v>
      </c>
    </row>
    <row r="7" spans="2:9">
      <c r="B7" s="50" t="s">
        <v>20</v>
      </c>
      <c r="C7" s="74">
        <f>AVERAGE('Phase 1'!T7:Y7)</f>
        <v>66.495223606598643</v>
      </c>
      <c r="D7" s="50" t="s">
        <v>20</v>
      </c>
      <c r="E7" s="34">
        <f>AVERAGE('Phase 2'!O6:R6)</f>
        <v>75.73303470387809</v>
      </c>
      <c r="F7" s="50" t="s">
        <v>20</v>
      </c>
      <c r="G7" s="34">
        <f>AVERAGE('Phase 3'!L6:R6)</f>
        <v>62.216042670679577</v>
      </c>
      <c r="H7" s="50" t="s">
        <v>20</v>
      </c>
      <c r="I7" s="44">
        <f>AVERAGE('Phase 4'!AC7:AL7)</f>
        <v>64.165976217155787</v>
      </c>
    </row>
    <row r="8" spans="2:9">
      <c r="B8" s="50" t="s">
        <v>40</v>
      </c>
      <c r="C8" s="74">
        <f>AVERAGE('Phase 1'!T8:Y8)</f>
        <v>36.075779142151852</v>
      </c>
      <c r="D8" s="50" t="s">
        <v>40</v>
      </c>
      <c r="E8" s="34">
        <f>AVERAGE('Phase 2'!O7:R7)</f>
        <v>37.577043935332377</v>
      </c>
      <c r="F8" s="50" t="s">
        <v>40</v>
      </c>
      <c r="G8" s="34">
        <f>AVERAGE('Phase 3'!L7:R7)</f>
        <v>31.465090702143705</v>
      </c>
      <c r="H8" s="50" t="s">
        <v>40</v>
      </c>
      <c r="I8" s="44">
        <f>AVERAGE('Phase 4'!AC8:AL8)</f>
        <v>32.513289968538444</v>
      </c>
    </row>
    <row r="9" spans="2:9">
      <c r="B9" s="50" t="s">
        <v>67</v>
      </c>
      <c r="C9" s="74">
        <f>AVERAGE('Phase 1'!T18:Y18)</f>
        <v>76.654613594348476</v>
      </c>
      <c r="D9" s="50" t="s">
        <v>67</v>
      </c>
      <c r="E9" s="34">
        <f>AVERAGE('Phase 2'!O17:R17)</f>
        <v>69.784472449065248</v>
      </c>
      <c r="F9" s="50" t="s">
        <v>67</v>
      </c>
      <c r="G9" s="34">
        <f>AVERAGE('Phase 3'!L8:R8)</f>
        <v>74.153342937476808</v>
      </c>
      <c r="H9" s="50" t="s">
        <v>67</v>
      </c>
      <c r="I9" s="44">
        <f>AVERAGE('Phase 4'!AC18:AL18)</f>
        <v>62.858334587820842</v>
      </c>
    </row>
    <row r="10" spans="2:9">
      <c r="B10" s="50" t="s">
        <v>14</v>
      </c>
      <c r="C10" s="74">
        <f>AVERAGE('Phase 1'!T11:Y11)</f>
        <v>139.55417447638118</v>
      </c>
      <c r="D10" s="50" t="s">
        <v>14</v>
      </c>
      <c r="E10" s="34">
        <f>AVERAGE('Phase 2'!O10:R10)</f>
        <v>111.10505264056322</v>
      </c>
      <c r="F10" s="50" t="s">
        <v>14</v>
      </c>
      <c r="G10" s="34">
        <f>AVERAGE('Phase 3'!L10:R10)</f>
        <v>140.02543138949946</v>
      </c>
      <c r="H10" s="50" t="s">
        <v>14</v>
      </c>
      <c r="I10" s="44">
        <f>AVERAGE('Phase 4'!AC11:AL11)</f>
        <v>156.14209793342309</v>
      </c>
    </row>
    <row r="11" spans="2:9">
      <c r="B11" s="50" t="s">
        <v>21</v>
      </c>
      <c r="C11" s="74">
        <f>AVERAGE('Phase 1'!T12:Y12)</f>
        <v>138.24948947781743</v>
      </c>
      <c r="D11" s="50" t="s">
        <v>21</v>
      </c>
      <c r="E11" s="34">
        <f>AVERAGE('Phase 2'!O11:R11)</f>
        <v>150.39620788448852</v>
      </c>
      <c r="F11" s="50" t="s">
        <v>21</v>
      </c>
      <c r="G11" s="34">
        <f>AVERAGE('Phase 3'!L11:R11)</f>
        <v>157.94475099471347</v>
      </c>
      <c r="H11" s="50" t="s">
        <v>21</v>
      </c>
      <c r="I11" s="44">
        <f>AVERAGE('Phase 4'!AC12:AL12)</f>
        <v>177.7516573970675</v>
      </c>
    </row>
    <row r="12" spans="2:9">
      <c r="B12" s="50" t="s">
        <v>30</v>
      </c>
      <c r="C12" s="74">
        <f>AVERAGE('Phase 1'!T13:Y13)</f>
        <v>103.63179896635978</v>
      </c>
      <c r="D12" s="50" t="s">
        <v>30</v>
      </c>
      <c r="E12" s="34">
        <f>AVERAGE('Phase 2'!O12:R12)</f>
        <v>132.9563353058054</v>
      </c>
      <c r="F12" s="50" t="s">
        <v>30</v>
      </c>
      <c r="G12" s="34">
        <f>AVERAGE('Phase 3'!L12:R12)</f>
        <v>133.23574444110076</v>
      </c>
      <c r="H12" s="50" t="s">
        <v>30</v>
      </c>
      <c r="I12" s="44">
        <f>AVERAGE('Phase 4'!AC13:AL13)</f>
        <v>146.04761221643761</v>
      </c>
    </row>
    <row r="13" spans="2:9">
      <c r="B13" s="50" t="s">
        <v>45</v>
      </c>
      <c r="C13" s="74">
        <f>AVERAGE('Phase 1'!T14:Y14)</f>
        <v>79.432624889052718</v>
      </c>
      <c r="D13" s="50" t="s">
        <v>45</v>
      </c>
      <c r="E13" s="34">
        <f>AVERAGE('Phase 2'!O13:R13)</f>
        <v>83.985297528732943</v>
      </c>
      <c r="F13" s="50" t="s">
        <v>45</v>
      </c>
      <c r="G13" s="34">
        <f>AVERAGE('Phase 3'!L13:R13)</f>
        <v>82.213982437039093</v>
      </c>
      <c r="H13" s="50" t="s">
        <v>45</v>
      </c>
      <c r="I13" s="44">
        <f>AVERAGE('Phase 4'!AC14:AL14)</f>
        <v>76.002194165418075</v>
      </c>
    </row>
    <row r="14" spans="2:9">
      <c r="B14" s="50" t="s">
        <v>15</v>
      </c>
      <c r="C14" s="74">
        <f>AVERAGE('Phase 1'!T9:Y9)</f>
        <v>74.190708136162456</v>
      </c>
      <c r="D14" s="50" t="s">
        <v>15</v>
      </c>
      <c r="E14" s="34">
        <f>AVERAGE('Phase 2'!O8:R8)</f>
        <v>64.124721494141411</v>
      </c>
      <c r="F14" s="50" t="s">
        <v>15</v>
      </c>
      <c r="G14" s="34">
        <f>AVERAGE('Phase 3'!L14:R14)</f>
        <v>66.882700466039651</v>
      </c>
      <c r="H14" s="50" t="s">
        <v>15</v>
      </c>
      <c r="I14" s="44">
        <f>AVERAGE('Phase 4'!AC9:AL9)</f>
        <v>82.674061541042818</v>
      </c>
    </row>
    <row r="15" spans="2:9">
      <c r="B15" s="50" t="s">
        <v>32</v>
      </c>
      <c r="C15" s="74">
        <f>AVERAGE('Phase 1'!T15:Y15)</f>
        <v>101.97029371922669</v>
      </c>
      <c r="D15" s="50" t="s">
        <v>32</v>
      </c>
      <c r="E15" s="34">
        <f>AVERAGE('Phase 2'!O14:R14)</f>
        <v>105.92132641014477</v>
      </c>
      <c r="F15" s="50" t="s">
        <v>32</v>
      </c>
      <c r="G15" s="34">
        <f>AVERAGE('Phase 3'!L15:R15)</f>
        <v>113.74958365359804</v>
      </c>
      <c r="H15" s="50" t="s">
        <v>32</v>
      </c>
      <c r="I15" s="44">
        <f>AVERAGE('Phase 4'!AC15:AL15)</f>
        <v>62.221418807938257</v>
      </c>
    </row>
    <row r="16" spans="2:9">
      <c r="B16" s="50" t="s">
        <v>28</v>
      </c>
      <c r="C16" s="74">
        <f>AVERAGE('Phase 1'!T16:Y16)</f>
        <v>103.05468443478647</v>
      </c>
      <c r="D16" s="50" t="s">
        <v>28</v>
      </c>
      <c r="E16" s="34">
        <f>AVERAGE('Phase 2'!O15:R15)</f>
        <v>123.13117749816735</v>
      </c>
      <c r="F16" s="50" t="s">
        <v>28</v>
      </c>
      <c r="G16" s="34">
        <f>AVERAGE('Phase 3'!L16:R16)</f>
        <v>136.8701182213255</v>
      </c>
      <c r="H16" s="50" t="s">
        <v>28</v>
      </c>
      <c r="I16" s="44">
        <f>AVERAGE('Phase 4'!AC16:AL16)</f>
        <v>154.75117758548339</v>
      </c>
    </row>
    <row r="17" spans="2:9">
      <c r="B17" s="50" t="s">
        <v>12</v>
      </c>
      <c r="C17" s="74">
        <f>AVERAGE('Phase 1'!T17:Y17)</f>
        <v>80.571477083094805</v>
      </c>
      <c r="D17" s="50" t="s">
        <v>12</v>
      </c>
      <c r="E17" s="34">
        <f>AVERAGE('Phase 2'!O16:R16)</f>
        <v>69.536956046323454</v>
      </c>
      <c r="F17" s="50" t="s">
        <v>12</v>
      </c>
      <c r="G17" s="34">
        <f>AVERAGE('Phase 3'!L17:R17)</f>
        <v>61.002427591403105</v>
      </c>
      <c r="H17" s="50" t="s">
        <v>12</v>
      </c>
      <c r="I17" s="44">
        <f>AVERAGE('Phase 4'!AC17:AL17)</f>
        <v>156.36530756252498</v>
      </c>
    </row>
    <row r="18" spans="2:9">
      <c r="B18" s="50" t="s">
        <v>33</v>
      </c>
      <c r="C18" s="74">
        <f>AVERAGE('Phase 1'!T19:Y19)</f>
        <v>152.01464838859766</v>
      </c>
      <c r="D18" s="50" t="s">
        <v>33</v>
      </c>
      <c r="E18" s="34">
        <f>AVERAGE('Phase 2'!O18:R18)</f>
        <v>136.41553008419592</v>
      </c>
      <c r="F18" s="50" t="s">
        <v>33</v>
      </c>
      <c r="G18" s="34">
        <f>AVERAGE('Phase 3'!L18:R18)</f>
        <v>159.44463470695567</v>
      </c>
      <c r="H18" s="50" t="s">
        <v>33</v>
      </c>
      <c r="I18" s="44">
        <f>AVERAGE('Phase 4'!AC19:AL19)</f>
        <v>159.26723364438229</v>
      </c>
    </row>
    <row r="19" spans="2:9">
      <c r="B19" s="50" t="s">
        <v>25</v>
      </c>
      <c r="C19" s="74">
        <f>AVERAGE('Phase 1'!T20:Y20)</f>
        <v>68.973665818858095</v>
      </c>
      <c r="D19" s="50" t="s">
        <v>25</v>
      </c>
      <c r="E19" s="34">
        <f>AVERAGE('Phase 2'!O19:R19)</f>
        <v>75.905492930977601</v>
      </c>
      <c r="F19" s="50" t="s">
        <v>25</v>
      </c>
      <c r="G19" s="34">
        <f>AVERAGE('Phase 3'!L19:R19)</f>
        <v>67.499180729367865</v>
      </c>
      <c r="H19" s="50" t="s">
        <v>25</v>
      </c>
      <c r="I19" s="44">
        <f>AVERAGE('Phase 4'!AC20:AL20)</f>
        <v>58.957977407893424</v>
      </c>
    </row>
    <row r="20" spans="2:9">
      <c r="B20" s="50" t="s">
        <v>17</v>
      </c>
      <c r="C20" s="74">
        <f>AVERAGE('Phase 1'!T21:Y21)</f>
        <v>87.034517038381409</v>
      </c>
      <c r="D20" s="50" t="s">
        <v>17</v>
      </c>
      <c r="E20" s="34">
        <f>AVERAGE('Phase 2'!O20:R20)</f>
        <v>91.242791383344127</v>
      </c>
      <c r="F20" s="50" t="s">
        <v>17</v>
      </c>
      <c r="G20" s="34">
        <f>AVERAGE('Phase 3'!L20:R20)</f>
        <v>89.469435909510494</v>
      </c>
      <c r="H20" s="50" t="s">
        <v>17</v>
      </c>
      <c r="I20" s="44">
        <f>AVERAGE('Phase 4'!AC21:AL21)</f>
        <v>75.289003823437113</v>
      </c>
    </row>
    <row r="21" spans="2:9">
      <c r="B21" s="50" t="s">
        <v>24</v>
      </c>
      <c r="C21" s="74" t="s">
        <v>68</v>
      </c>
      <c r="D21" s="50" t="s">
        <v>24</v>
      </c>
      <c r="E21" s="34">
        <f>AVERAGE('Phase 2'!O21:R21)</f>
        <v>103.40648154348389</v>
      </c>
      <c r="F21" s="50" t="s">
        <v>24</v>
      </c>
      <c r="G21" s="34">
        <f>AVERAGE('Phase 3'!L21:R21)</f>
        <v>100.36818101116494</v>
      </c>
      <c r="H21" s="50" t="s">
        <v>24</v>
      </c>
      <c r="I21" s="44">
        <f>AVERAGE('Phase 4'!AC22:AL22)</f>
        <v>115.31976052895521</v>
      </c>
    </row>
    <row r="22" spans="2:9">
      <c r="B22" s="50" t="s">
        <v>35</v>
      </c>
      <c r="C22" s="74">
        <f>AVERAGE('Phase 1'!T23:Y23)</f>
        <v>110.73487129406857</v>
      </c>
      <c r="D22" s="50" t="s">
        <v>35</v>
      </c>
      <c r="E22" s="34">
        <f>AVERAGE('Phase 2'!O22:R22)</f>
        <v>95.932145431709387</v>
      </c>
      <c r="F22" s="50" t="s">
        <v>35</v>
      </c>
      <c r="G22" s="34">
        <f>AVERAGE('Phase 3'!L22:R22)</f>
        <v>123.62923937411304</v>
      </c>
      <c r="H22" s="50" t="s">
        <v>35</v>
      </c>
      <c r="I22" s="44">
        <f>AVERAGE('Phase 4'!AC23:AL23)</f>
        <v>79.986131530767963</v>
      </c>
    </row>
    <row r="23" spans="2:9">
      <c r="B23" s="50" t="s">
        <v>69</v>
      </c>
      <c r="C23" s="74">
        <f>AVERAGE('Phase 1'!T24:Y24)</f>
        <v>59.250823860327557</v>
      </c>
      <c r="D23" s="50" t="s">
        <v>69</v>
      </c>
      <c r="E23" s="34">
        <f>AVERAGE('Phase 2'!O23:R23)</f>
        <v>63.281173747343054</v>
      </c>
      <c r="F23" s="50" t="s">
        <v>69</v>
      </c>
      <c r="G23" s="34">
        <f>AVERAGE('Phase 3'!L23:R23)</f>
        <v>70.321206157546442</v>
      </c>
      <c r="H23" s="50" t="s">
        <v>69</v>
      </c>
      <c r="I23" s="44">
        <f>AVERAGE('Phase 4'!AC24:AL24)</f>
        <v>81.314592023700158</v>
      </c>
    </row>
    <row r="24" spans="2:9">
      <c r="B24" s="50" t="s">
        <v>38</v>
      </c>
      <c r="C24" s="74">
        <f>AVERAGE('Phase 1'!T25:Y25)</f>
        <v>154.50513751984468</v>
      </c>
      <c r="D24" s="50" t="s">
        <v>38</v>
      </c>
      <c r="E24" s="34">
        <f>AVERAGE('Phase 2'!O24:R24)</f>
        <v>155.89548843088886</v>
      </c>
      <c r="F24" s="50" t="s">
        <v>38</v>
      </c>
      <c r="G24" s="34">
        <f>AVERAGE('Phase 3'!L24:R24)</f>
        <v>129.98433005615175</v>
      </c>
      <c r="H24" s="50" t="s">
        <v>38</v>
      </c>
      <c r="I24" s="44">
        <f>AVERAGE('Phase 4'!AC25:AL25)</f>
        <v>129.94150069112811</v>
      </c>
    </row>
    <row r="25" spans="2:9">
      <c r="B25" s="50" t="s">
        <v>41</v>
      </c>
      <c r="C25" s="74">
        <f>AVERAGE('Phase 1'!T26:Y26)</f>
        <v>87.47375913334146</v>
      </c>
      <c r="D25" s="50" t="s">
        <v>41</v>
      </c>
      <c r="E25" s="34">
        <f>AVERAGE('Phase 2'!O25:R25)</f>
        <v>79.031243647992795</v>
      </c>
      <c r="F25" s="50" t="s">
        <v>41</v>
      </c>
      <c r="G25" s="34">
        <f>AVERAGE('Phase 3'!L25:R25)</f>
        <v>74.452533808200201</v>
      </c>
      <c r="H25" s="50" t="s">
        <v>41</v>
      </c>
      <c r="I25" s="44">
        <f>AVERAGE('Phase 4'!AC26:AL26)</f>
        <v>86.283469306848673</v>
      </c>
    </row>
    <row r="26" spans="2:9">
      <c r="B26" s="50" t="s">
        <v>29</v>
      </c>
      <c r="C26" s="74">
        <f>AVERAGE('Phase 1'!T27:Y27)</f>
        <v>103.86946859231121</v>
      </c>
      <c r="D26" s="50" t="s">
        <v>29</v>
      </c>
      <c r="E26" s="34">
        <f>AVERAGE('Phase 2'!O26:R26)</f>
        <v>95.052990633808307</v>
      </c>
      <c r="F26" s="50" t="s">
        <v>29</v>
      </c>
      <c r="G26" s="34">
        <f>AVERAGE('Phase 3'!L26:R26)</f>
        <v>129.71248322709303</v>
      </c>
      <c r="H26" s="50" t="s">
        <v>29</v>
      </c>
      <c r="I26" s="44">
        <f>AVERAGE('Phase 4'!AC27:AL27)</f>
        <v>258.05534547528106</v>
      </c>
    </row>
    <row r="27" spans="2:9">
      <c r="B27" s="50" t="s">
        <v>37</v>
      </c>
      <c r="C27" s="74">
        <f>AVERAGE('Phase 1'!T28:Y28)</f>
        <v>119.50321191692393</v>
      </c>
      <c r="D27" s="50" t="s">
        <v>37</v>
      </c>
      <c r="E27" s="34">
        <f>AVERAGE('Phase 2'!O27:R27)</f>
        <v>119.15574145612878</v>
      </c>
      <c r="F27" s="50" t="s">
        <v>37</v>
      </c>
      <c r="G27" s="34">
        <f>AVERAGE('Phase 3'!L27:R27)</f>
        <v>136.43891258713853</v>
      </c>
      <c r="H27" s="50" t="s">
        <v>37</v>
      </c>
      <c r="I27" s="44">
        <f>AVERAGE('Phase 4'!AC28:AL28)</f>
        <v>152.67229383264012</v>
      </c>
    </row>
    <row r="28" spans="2:9">
      <c r="B28" s="50" t="s">
        <v>39</v>
      </c>
      <c r="C28" s="74" t="s">
        <v>68</v>
      </c>
      <c r="D28" s="34"/>
      <c r="E28" s="34" t="s">
        <v>68</v>
      </c>
      <c r="F28" s="34" t="s">
        <v>39</v>
      </c>
      <c r="G28" s="34">
        <f>AVERAGE('Phase 3'!L28:R28)</f>
        <v>110.61965977901092</v>
      </c>
      <c r="H28" s="34" t="s">
        <v>39</v>
      </c>
      <c r="I28" s="44">
        <f>AVERAGE('Phase 4'!AC29:AL29)</f>
        <v>150.67993830172779</v>
      </c>
    </row>
    <row r="29" spans="2:9">
      <c r="B29" s="50" t="s">
        <v>16</v>
      </c>
      <c r="C29" s="74">
        <f>AVERAGE('Phase 1'!T29:Y29)</f>
        <v>70.905855029404066</v>
      </c>
      <c r="D29" s="50" t="s">
        <v>16</v>
      </c>
      <c r="E29" s="34">
        <f>AVERAGE('Phase 2'!O28:R28)</f>
        <v>95.768581817587645</v>
      </c>
      <c r="F29" s="50" t="s">
        <v>16</v>
      </c>
      <c r="G29" s="34">
        <f>AVERAGE('Phase 3'!L29:R29)</f>
        <v>99.548347161267344</v>
      </c>
      <c r="H29" s="50" t="s">
        <v>16</v>
      </c>
      <c r="I29" s="44">
        <f>AVERAGE('Phase 4'!AC30:AL30)</f>
        <v>85.734170453054872</v>
      </c>
    </row>
    <row r="30" spans="2:9">
      <c r="B30" s="50" t="s">
        <v>36</v>
      </c>
      <c r="C30" s="74">
        <f>AVERAGE('Phase 1'!T30:Y30)</f>
        <v>61.945757864453412</v>
      </c>
      <c r="D30" s="50" t="s">
        <v>36</v>
      </c>
      <c r="E30" s="34">
        <f>AVERAGE('Phase 2'!O29:R29)</f>
        <v>58.636211659217274</v>
      </c>
      <c r="F30" s="50" t="s">
        <v>36</v>
      </c>
      <c r="G30" s="34">
        <f>AVERAGE('Phase 3'!L30:R30)</f>
        <v>50.136691974350406</v>
      </c>
      <c r="H30" s="50" t="s">
        <v>36</v>
      </c>
      <c r="I30" s="44">
        <f>AVERAGE('Phase 4'!AC31:AL31)</f>
        <v>48.423388853269749</v>
      </c>
    </row>
    <row r="31" spans="2:9">
      <c r="B31" s="50" t="s">
        <v>23</v>
      </c>
      <c r="C31" s="74">
        <f>AVERAGE('Phase 1'!T31:Y31)</f>
        <v>84.210740724952615</v>
      </c>
      <c r="D31" s="50" t="s">
        <v>23</v>
      </c>
      <c r="E31" s="34">
        <f>AVERAGE('Phase 2'!O30:R30)</f>
        <v>90.672218993206968</v>
      </c>
      <c r="F31" s="50" t="s">
        <v>23</v>
      </c>
      <c r="G31" s="34">
        <f>AVERAGE('Phase 3'!L31:R31)</f>
        <v>117.47626313291833</v>
      </c>
      <c r="H31" s="50" t="s">
        <v>23</v>
      </c>
      <c r="I31" s="44">
        <f>AVERAGE('Phase 4'!AC32:AL32)</f>
        <v>164.90675460158639</v>
      </c>
    </row>
    <row r="32" spans="2:9" ht="15" thickBot="1">
      <c r="B32" s="51" t="s">
        <v>42</v>
      </c>
      <c r="C32" s="75">
        <f>AVERAGE('Phase 1'!T32:Y32)</f>
        <v>88.966027154851872</v>
      </c>
      <c r="D32" s="51" t="s">
        <v>42</v>
      </c>
      <c r="E32" s="45">
        <f>AVERAGE('Phase 2'!O31:R31)</f>
        <v>100.65999526629247</v>
      </c>
      <c r="F32" s="51" t="s">
        <v>42</v>
      </c>
      <c r="G32" s="45">
        <f>AVERAGE('Phase 3'!L32:R32)</f>
        <v>89.636561088776304</v>
      </c>
      <c r="H32" s="51" t="s">
        <v>42</v>
      </c>
      <c r="I32" s="46">
        <f>AVERAGE('Phase 4'!AC33:AL33)</f>
        <v>76.863002495709864</v>
      </c>
    </row>
    <row r="33" spans="2:23">
      <c r="C33" s="70"/>
      <c r="D33" s="70"/>
      <c r="E33" s="70"/>
      <c r="F33" s="70"/>
      <c r="G33" s="70"/>
      <c r="H33" s="70"/>
    </row>
    <row r="34" spans="2:23" ht="15" thickBot="1">
      <c r="C34" s="70"/>
      <c r="D34" s="70"/>
      <c r="E34" s="70"/>
      <c r="F34" s="70"/>
      <c r="G34" s="70"/>
      <c r="H34" s="70"/>
    </row>
    <row r="35" spans="2:23" ht="14.5" customHeight="1" thickBot="1">
      <c r="B35" s="154" t="s">
        <v>74</v>
      </c>
      <c r="C35" s="158" t="s">
        <v>116</v>
      </c>
      <c r="D35" s="158"/>
      <c r="E35" s="159" t="s">
        <v>117</v>
      </c>
      <c r="F35" s="158"/>
      <c r="G35" s="159" t="s">
        <v>120</v>
      </c>
      <c r="H35" s="158"/>
      <c r="I35" s="159" t="s">
        <v>119</v>
      </c>
      <c r="J35" s="160"/>
      <c r="M35" s="83"/>
      <c r="N35" s="156" t="s">
        <v>116</v>
      </c>
      <c r="O35" s="156"/>
      <c r="P35" s="156" t="s">
        <v>117</v>
      </c>
      <c r="Q35" s="156"/>
      <c r="R35" s="156" t="s">
        <v>120</v>
      </c>
      <c r="S35" s="156"/>
      <c r="T35" s="157" t="s">
        <v>119</v>
      </c>
      <c r="U35" s="157"/>
    </row>
    <row r="36" spans="2:23" ht="14.5" customHeight="1" thickBot="1">
      <c r="B36" s="155"/>
      <c r="C36" s="125" t="s">
        <v>121</v>
      </c>
      <c r="D36" s="126" t="s">
        <v>122</v>
      </c>
      <c r="E36" s="125" t="s">
        <v>121</v>
      </c>
      <c r="F36" s="126" t="s">
        <v>122</v>
      </c>
      <c r="G36" s="125" t="s">
        <v>121</v>
      </c>
      <c r="H36" s="126" t="s">
        <v>122</v>
      </c>
      <c r="I36" s="127" t="s">
        <v>121</v>
      </c>
      <c r="J36" s="128" t="s">
        <v>122</v>
      </c>
      <c r="M36" s="84" t="s">
        <v>123</v>
      </c>
      <c r="N36" s="85" t="s">
        <v>121</v>
      </c>
      <c r="O36" s="85" t="s">
        <v>122</v>
      </c>
      <c r="P36" s="85" t="s">
        <v>121</v>
      </c>
      <c r="Q36" s="85" t="s">
        <v>122</v>
      </c>
      <c r="R36" s="85" t="s">
        <v>121</v>
      </c>
      <c r="S36" s="85" t="s">
        <v>122</v>
      </c>
      <c r="T36" s="85" t="s">
        <v>121</v>
      </c>
      <c r="U36" s="85" t="s">
        <v>122</v>
      </c>
    </row>
    <row r="37" spans="2:23" ht="14.5" customHeight="1">
      <c r="B37" s="119" t="s">
        <v>31</v>
      </c>
      <c r="C37" s="122">
        <v>94.159353371249594</v>
      </c>
      <c r="D37" s="119">
        <f>RANK(C37,$C$37:$C$64)</f>
        <v>12</v>
      </c>
      <c r="E37" s="122">
        <v>100.07686487188272</v>
      </c>
      <c r="F37" s="119">
        <f>RANK(E37,$E$37:$E$64)</f>
        <v>11</v>
      </c>
      <c r="G37" s="122">
        <v>106.18607370227502</v>
      </c>
      <c r="H37" s="119">
        <f>RANK(G37,$G$37:$G$64)</f>
        <v>13</v>
      </c>
      <c r="I37" s="122">
        <v>113.74487584591812</v>
      </c>
      <c r="J37" s="116">
        <f>RANK(I37,$I$37:$I$64)</f>
        <v>13</v>
      </c>
      <c r="M37" s="86" t="s">
        <v>31</v>
      </c>
      <c r="N37" s="87">
        <v>94.159353371249594</v>
      </c>
      <c r="O37" s="85">
        <f t="shared" ref="O37:O52" si="0">RANK(N37,$C$37:$C$64)</f>
        <v>12</v>
      </c>
      <c r="P37" s="87">
        <v>100.07686487188272</v>
      </c>
      <c r="Q37" s="85">
        <f>RANK(P37,$E$37:$E$64)</f>
        <v>11</v>
      </c>
      <c r="R37" s="87">
        <v>106.18607370227502</v>
      </c>
      <c r="S37" s="85">
        <f t="shared" ref="S37:S63" si="1">RANK(R37,$G$37:$G$64)</f>
        <v>13</v>
      </c>
      <c r="T37" s="87">
        <v>113.74487584591812</v>
      </c>
      <c r="U37" s="85">
        <f t="shared" ref="U37:U63" si="2">RANK(T37,$I$37:$I$64)</f>
        <v>13</v>
      </c>
    </row>
    <row r="38" spans="2:23" ht="14.5" customHeight="1">
      <c r="B38" s="120" t="s">
        <v>18</v>
      </c>
      <c r="C38" s="123">
        <v>101.02514327457693</v>
      </c>
      <c r="D38" s="120">
        <f t="shared" ref="D38:D64" si="3">RANK(C38,$C$37:$C$64)</f>
        <v>11</v>
      </c>
      <c r="E38" s="123">
        <v>92.220738501391565</v>
      </c>
      <c r="F38" s="120">
        <f t="shared" ref="F38:F59" si="4">RANK(E38,$E$37:$E$64)</f>
        <v>15</v>
      </c>
      <c r="G38" s="123">
        <v>101.24116448515088</v>
      </c>
      <c r="H38" s="120">
        <f t="shared" ref="H38:H64" si="5">RANK(G38,$G$37:$G$64)</f>
        <v>14</v>
      </c>
      <c r="I38" s="123">
        <v>113.30347375437663</v>
      </c>
      <c r="J38" s="117">
        <f t="shared" ref="J38:J64" si="6">RANK(I38,$I$37:$I$64)</f>
        <v>14</v>
      </c>
      <c r="M38" s="86" t="s">
        <v>18</v>
      </c>
      <c r="N38" s="87">
        <v>101.02514327457693</v>
      </c>
      <c r="O38" s="85">
        <f t="shared" si="0"/>
        <v>11</v>
      </c>
      <c r="P38" s="87">
        <v>92.220738501391565</v>
      </c>
      <c r="Q38" s="85">
        <f t="shared" ref="Q38:Q59" si="7">RANK(P38,$E$37:$E$64)</f>
        <v>15</v>
      </c>
      <c r="R38" s="87">
        <v>101.24116448515088</v>
      </c>
      <c r="S38" s="85">
        <f t="shared" si="1"/>
        <v>14</v>
      </c>
      <c r="T38" s="87">
        <v>113.30347375437663</v>
      </c>
      <c r="U38" s="85">
        <f t="shared" si="2"/>
        <v>14</v>
      </c>
    </row>
    <row r="39" spans="2:23" ht="14.5" customHeight="1">
      <c r="B39" s="120" t="s">
        <v>20</v>
      </c>
      <c r="C39" s="123">
        <v>66.495223606598643</v>
      </c>
      <c r="D39" s="120">
        <f t="shared" si="3"/>
        <v>23</v>
      </c>
      <c r="E39" s="123">
        <v>75.73303470387809</v>
      </c>
      <c r="F39" s="120">
        <f t="shared" si="4"/>
        <v>21</v>
      </c>
      <c r="G39" s="123">
        <v>62.216042670679577</v>
      </c>
      <c r="H39" s="120">
        <f t="shared" si="5"/>
        <v>25</v>
      </c>
      <c r="I39" s="123">
        <v>64.165976217155787</v>
      </c>
      <c r="J39" s="117">
        <f t="shared" si="6"/>
        <v>23</v>
      </c>
      <c r="M39" s="86" t="s">
        <v>20</v>
      </c>
      <c r="N39" s="87">
        <v>66.495223606598643</v>
      </c>
      <c r="O39" s="85">
        <f t="shared" si="0"/>
        <v>23</v>
      </c>
      <c r="P39" s="87">
        <v>75.73303470387809</v>
      </c>
      <c r="Q39" s="85">
        <f t="shared" si="7"/>
        <v>21</v>
      </c>
      <c r="R39" s="87">
        <v>62.216042670679577</v>
      </c>
      <c r="S39" s="85">
        <f t="shared" si="1"/>
        <v>25</v>
      </c>
      <c r="T39" s="87">
        <v>64.165976217155787</v>
      </c>
      <c r="U39" s="85">
        <f>RANK(T39,$I$37:$I$64)</f>
        <v>23</v>
      </c>
    </row>
    <row r="40" spans="2:23" ht="14.5" customHeight="1">
      <c r="B40" s="120" t="s">
        <v>40</v>
      </c>
      <c r="C40" s="123">
        <v>36.075779142151852</v>
      </c>
      <c r="D40" s="120">
        <f t="shared" si="3"/>
        <v>26</v>
      </c>
      <c r="E40" s="123">
        <v>37.577043935332377</v>
      </c>
      <c r="F40" s="120">
        <f t="shared" si="4"/>
        <v>27</v>
      </c>
      <c r="G40" s="123">
        <v>31.465090702143705</v>
      </c>
      <c r="H40" s="120">
        <f t="shared" si="5"/>
        <v>28</v>
      </c>
      <c r="I40" s="123">
        <v>32.513289968538444</v>
      </c>
      <c r="J40" s="117">
        <f t="shared" si="6"/>
        <v>28</v>
      </c>
      <c r="M40" s="86" t="s">
        <v>40</v>
      </c>
      <c r="N40" s="87">
        <v>36.075779142151852</v>
      </c>
      <c r="O40" s="85">
        <f t="shared" si="0"/>
        <v>26</v>
      </c>
      <c r="P40" s="87">
        <v>37.577043935332377</v>
      </c>
      <c r="Q40" s="85">
        <f t="shared" si="7"/>
        <v>27</v>
      </c>
      <c r="R40" s="87">
        <v>31.465090702143705</v>
      </c>
      <c r="S40" s="85">
        <f t="shared" si="1"/>
        <v>28</v>
      </c>
      <c r="T40" s="87">
        <v>32.513289968538444</v>
      </c>
      <c r="U40" s="85">
        <f t="shared" si="2"/>
        <v>28</v>
      </c>
    </row>
    <row r="41" spans="2:23" ht="14.5" customHeight="1">
      <c r="B41" s="120" t="s">
        <v>67</v>
      </c>
      <c r="C41" s="123">
        <v>76.654613594348476</v>
      </c>
      <c r="D41" s="120">
        <f t="shared" si="3"/>
        <v>19</v>
      </c>
      <c r="E41" s="123">
        <v>69.784472449065248</v>
      </c>
      <c r="F41" s="120">
        <f t="shared" si="4"/>
        <v>22</v>
      </c>
      <c r="G41" s="123">
        <v>74.153342937476808</v>
      </c>
      <c r="H41" s="120">
        <f t="shared" si="5"/>
        <v>21</v>
      </c>
      <c r="I41" s="123">
        <v>62.858334587820842</v>
      </c>
      <c r="J41" s="117">
        <f t="shared" si="6"/>
        <v>24</v>
      </c>
      <c r="M41" s="86" t="s">
        <v>67</v>
      </c>
      <c r="N41" s="87">
        <v>76.654613594348476</v>
      </c>
      <c r="O41" s="85">
        <f>RANK(N41,$C$37:$C$64)</f>
        <v>19</v>
      </c>
      <c r="P41" s="87">
        <v>69.784472449065248</v>
      </c>
      <c r="Q41" s="85">
        <f t="shared" si="7"/>
        <v>22</v>
      </c>
      <c r="R41" s="87">
        <v>74.153342937476808</v>
      </c>
      <c r="S41" s="85">
        <f t="shared" si="1"/>
        <v>21</v>
      </c>
      <c r="T41" s="87">
        <v>62.858334587820842</v>
      </c>
      <c r="U41" s="85">
        <f t="shared" si="2"/>
        <v>24</v>
      </c>
    </row>
    <row r="42" spans="2:23" ht="14.5" customHeight="1">
      <c r="B42" s="120" t="s">
        <v>14</v>
      </c>
      <c r="C42" s="123">
        <v>139.55417447638118</v>
      </c>
      <c r="D42" s="120">
        <f t="shared" si="3"/>
        <v>3</v>
      </c>
      <c r="E42" s="123">
        <v>111.10505264056322</v>
      </c>
      <c r="F42" s="120">
        <f t="shared" si="4"/>
        <v>7</v>
      </c>
      <c r="G42" s="123">
        <v>140.02543138949946</v>
      </c>
      <c r="H42" s="120">
        <f t="shared" si="5"/>
        <v>3</v>
      </c>
      <c r="I42" s="123">
        <v>156.14209793342309</v>
      </c>
      <c r="J42" s="117">
        <f t="shared" si="6"/>
        <v>6</v>
      </c>
      <c r="M42" s="86" t="s">
        <v>14</v>
      </c>
      <c r="N42" s="87">
        <v>139.55417447638118</v>
      </c>
      <c r="O42" s="85">
        <f t="shared" si="0"/>
        <v>3</v>
      </c>
      <c r="P42" s="87">
        <v>111.10505264056322</v>
      </c>
      <c r="Q42" s="85">
        <f t="shared" si="7"/>
        <v>7</v>
      </c>
      <c r="R42" s="87">
        <v>140.02543138949946</v>
      </c>
      <c r="S42" s="85">
        <f t="shared" si="1"/>
        <v>3</v>
      </c>
      <c r="T42" s="87">
        <v>156.14209793342309</v>
      </c>
      <c r="U42" s="85">
        <f t="shared" si="2"/>
        <v>6</v>
      </c>
    </row>
    <row r="43" spans="2:23" ht="14.5" customHeight="1">
      <c r="B43" s="120" t="s">
        <v>21</v>
      </c>
      <c r="C43" s="123">
        <v>138.24948947781743</v>
      </c>
      <c r="D43" s="120">
        <f t="shared" si="3"/>
        <v>4</v>
      </c>
      <c r="E43" s="123">
        <v>150.39620788448852</v>
      </c>
      <c r="F43" s="120">
        <f t="shared" si="4"/>
        <v>2</v>
      </c>
      <c r="G43" s="123">
        <v>157.94475099471347</v>
      </c>
      <c r="H43" s="120">
        <f t="shared" si="5"/>
        <v>2</v>
      </c>
      <c r="I43" s="123">
        <v>177.7516573970675</v>
      </c>
      <c r="J43" s="117">
        <f t="shared" si="6"/>
        <v>2</v>
      </c>
      <c r="M43" s="86" t="s">
        <v>21</v>
      </c>
      <c r="N43" s="87">
        <v>138.24948947781743</v>
      </c>
      <c r="O43" s="85">
        <f t="shared" si="0"/>
        <v>4</v>
      </c>
      <c r="P43" s="87">
        <v>150.39620788448852</v>
      </c>
      <c r="Q43" s="85">
        <f t="shared" si="7"/>
        <v>2</v>
      </c>
      <c r="R43" s="87">
        <v>157.94475099471347</v>
      </c>
      <c r="S43" s="85">
        <f t="shared" si="1"/>
        <v>2</v>
      </c>
      <c r="T43" s="87">
        <v>177.7516573970675</v>
      </c>
      <c r="U43" s="85">
        <f t="shared" si="2"/>
        <v>2</v>
      </c>
    </row>
    <row r="44" spans="2:23" ht="14.5" customHeight="1">
      <c r="B44" s="120" t="s">
        <v>30</v>
      </c>
      <c r="C44" s="123">
        <v>103.63179896635978</v>
      </c>
      <c r="D44" s="120">
        <f t="shared" si="3"/>
        <v>8</v>
      </c>
      <c r="E44" s="123">
        <v>132.9563353058054</v>
      </c>
      <c r="F44" s="120">
        <f t="shared" si="4"/>
        <v>4</v>
      </c>
      <c r="G44" s="123">
        <v>133.23574444110076</v>
      </c>
      <c r="H44" s="120">
        <f t="shared" si="5"/>
        <v>6</v>
      </c>
      <c r="I44" s="123">
        <v>146.04761221643761</v>
      </c>
      <c r="J44" s="117">
        <f t="shared" si="6"/>
        <v>10</v>
      </c>
      <c r="M44" s="86" t="s">
        <v>30</v>
      </c>
      <c r="N44" s="87">
        <v>103.63179896635978</v>
      </c>
      <c r="O44" s="85">
        <f t="shared" si="0"/>
        <v>8</v>
      </c>
      <c r="P44" s="87">
        <v>132.9563353058054</v>
      </c>
      <c r="Q44" s="85">
        <f t="shared" si="7"/>
        <v>4</v>
      </c>
      <c r="R44" s="87">
        <v>133.23574444110076</v>
      </c>
      <c r="S44" s="85">
        <f t="shared" si="1"/>
        <v>6</v>
      </c>
      <c r="T44" s="87">
        <v>146.04761221643761</v>
      </c>
      <c r="U44" s="85">
        <f t="shared" si="2"/>
        <v>10</v>
      </c>
    </row>
    <row r="45" spans="2:23" ht="14.5" customHeight="1">
      <c r="B45" s="120" t="s">
        <v>45</v>
      </c>
      <c r="C45" s="123">
        <v>79.432624889052718</v>
      </c>
      <c r="D45" s="120">
        <f t="shared" si="3"/>
        <v>18</v>
      </c>
      <c r="E45" s="123">
        <v>83.985297528732943</v>
      </c>
      <c r="F45" s="120">
        <f t="shared" si="4"/>
        <v>18</v>
      </c>
      <c r="G45" s="123">
        <v>82.213982437039093</v>
      </c>
      <c r="H45" s="120">
        <f t="shared" si="5"/>
        <v>19</v>
      </c>
      <c r="I45" s="123">
        <v>76.002194165418075</v>
      </c>
      <c r="J45" s="117">
        <f t="shared" si="6"/>
        <v>21</v>
      </c>
      <c r="M45" s="86" t="s">
        <v>45</v>
      </c>
      <c r="N45" s="87">
        <v>79.432624889052718</v>
      </c>
      <c r="O45" s="85">
        <f t="shared" si="0"/>
        <v>18</v>
      </c>
      <c r="P45" s="87">
        <v>83.985297528732943</v>
      </c>
      <c r="Q45" s="85">
        <f t="shared" si="7"/>
        <v>18</v>
      </c>
      <c r="R45" s="87">
        <v>82.213982437039093</v>
      </c>
      <c r="S45" s="85">
        <f t="shared" si="1"/>
        <v>19</v>
      </c>
      <c r="T45" s="87">
        <v>76.002194165418075</v>
      </c>
      <c r="U45" s="85">
        <f t="shared" si="2"/>
        <v>21</v>
      </c>
      <c r="V45" t="s">
        <v>124</v>
      </c>
      <c r="W45" s="70">
        <f>MIN(N37:N65,P37:P65,R37:R65,T37:T65)</f>
        <v>31.465090702143705</v>
      </c>
    </row>
    <row r="46" spans="2:23" ht="14.5" customHeight="1">
      <c r="B46" s="120" t="s">
        <v>15</v>
      </c>
      <c r="C46" s="123">
        <v>74.190708136162456</v>
      </c>
      <c r="D46" s="120">
        <f t="shared" si="3"/>
        <v>20</v>
      </c>
      <c r="E46" s="123">
        <v>64.124721494141411</v>
      </c>
      <c r="F46" s="120">
        <f t="shared" si="4"/>
        <v>24</v>
      </c>
      <c r="G46" s="123">
        <v>66.882700466039651</v>
      </c>
      <c r="H46" s="120">
        <f t="shared" si="5"/>
        <v>24</v>
      </c>
      <c r="I46" s="123">
        <v>82.674061541042818</v>
      </c>
      <c r="J46" s="117">
        <f t="shared" si="6"/>
        <v>17</v>
      </c>
      <c r="M46" s="86" t="s">
        <v>15</v>
      </c>
      <c r="N46" s="87">
        <v>74.190708136162456</v>
      </c>
      <c r="O46" s="85">
        <f t="shared" si="0"/>
        <v>20</v>
      </c>
      <c r="P46" s="87">
        <v>64.124721494141411</v>
      </c>
      <c r="Q46" s="85">
        <f t="shared" si="7"/>
        <v>24</v>
      </c>
      <c r="R46" s="87">
        <v>66.882700466039651</v>
      </c>
      <c r="S46" s="85">
        <f t="shared" si="1"/>
        <v>24</v>
      </c>
      <c r="T46" s="87">
        <v>82.674061541042818</v>
      </c>
      <c r="U46" s="85">
        <f t="shared" si="2"/>
        <v>17</v>
      </c>
      <c r="V46" t="s">
        <v>125</v>
      </c>
      <c r="W46" s="70">
        <f>MAX(N37:N65,P37:P65,R37:R65,T37:T65)</f>
        <v>258.05534547528106</v>
      </c>
    </row>
    <row r="47" spans="2:23" ht="14.5" customHeight="1">
      <c r="B47" s="120" t="s">
        <v>32</v>
      </c>
      <c r="C47" s="123">
        <v>101.97029371922669</v>
      </c>
      <c r="D47" s="120">
        <f t="shared" si="3"/>
        <v>10</v>
      </c>
      <c r="E47" s="123">
        <v>105.92132641014477</v>
      </c>
      <c r="F47" s="120">
        <f t="shared" si="4"/>
        <v>8</v>
      </c>
      <c r="G47" s="123">
        <v>113.74958365359804</v>
      </c>
      <c r="H47" s="120">
        <f t="shared" si="5"/>
        <v>11</v>
      </c>
      <c r="I47" s="123">
        <v>62.221418807938257</v>
      </c>
      <c r="J47" s="117">
        <f t="shared" si="6"/>
        <v>25</v>
      </c>
      <c r="M47" s="86" t="s">
        <v>32</v>
      </c>
      <c r="N47" s="87">
        <v>101.97029371922669</v>
      </c>
      <c r="O47" s="85">
        <f t="shared" si="0"/>
        <v>10</v>
      </c>
      <c r="P47" s="87">
        <v>105.92132641014477</v>
      </c>
      <c r="Q47" s="85">
        <f t="shared" si="7"/>
        <v>8</v>
      </c>
      <c r="R47" s="87">
        <v>113.74958365359804</v>
      </c>
      <c r="S47" s="85">
        <f t="shared" si="1"/>
        <v>11</v>
      </c>
      <c r="T47" s="87">
        <v>62.221418807938257</v>
      </c>
      <c r="U47" s="85">
        <f t="shared" si="2"/>
        <v>25</v>
      </c>
      <c r="V47" t="s">
        <v>57</v>
      </c>
    </row>
    <row r="48" spans="2:23" ht="14.5" customHeight="1">
      <c r="B48" s="120" t="s">
        <v>28</v>
      </c>
      <c r="C48" s="123">
        <v>103.05468443478647</v>
      </c>
      <c r="D48" s="120">
        <f t="shared" si="3"/>
        <v>9</v>
      </c>
      <c r="E48" s="123">
        <v>123.13117749816735</v>
      </c>
      <c r="F48" s="120">
        <f t="shared" si="4"/>
        <v>5</v>
      </c>
      <c r="G48" s="123">
        <v>136.8701182213255</v>
      </c>
      <c r="H48" s="120">
        <f t="shared" si="5"/>
        <v>4</v>
      </c>
      <c r="I48" s="123">
        <v>154.75117758548339</v>
      </c>
      <c r="J48" s="117">
        <f t="shared" si="6"/>
        <v>7</v>
      </c>
      <c r="M48" s="86" t="s">
        <v>28</v>
      </c>
      <c r="N48" s="87">
        <v>103.05468443478647</v>
      </c>
      <c r="O48" s="85">
        <f t="shared" si="0"/>
        <v>9</v>
      </c>
      <c r="P48" s="87">
        <v>123.13117749816735</v>
      </c>
      <c r="Q48" s="85">
        <f t="shared" si="7"/>
        <v>5</v>
      </c>
      <c r="R48" s="87">
        <v>136.8701182213255</v>
      </c>
      <c r="S48" s="85">
        <f t="shared" si="1"/>
        <v>4</v>
      </c>
      <c r="T48" s="87">
        <v>154.75117758548339</v>
      </c>
      <c r="U48" s="85">
        <f t="shared" si="2"/>
        <v>7</v>
      </c>
      <c r="V48" s="89" t="s">
        <v>126</v>
      </c>
      <c r="W48" t="s">
        <v>127</v>
      </c>
    </row>
    <row r="49" spans="2:23" ht="14.5" customHeight="1">
      <c r="B49" s="120" t="s">
        <v>12</v>
      </c>
      <c r="C49" s="123">
        <v>80.571477083094805</v>
      </c>
      <c r="D49" s="120">
        <f t="shared" si="3"/>
        <v>17</v>
      </c>
      <c r="E49" s="123">
        <v>69.536956046323454</v>
      </c>
      <c r="F49" s="120">
        <f t="shared" si="4"/>
        <v>23</v>
      </c>
      <c r="G49" s="123">
        <v>61.002427591403105</v>
      </c>
      <c r="H49" s="120">
        <f t="shared" si="5"/>
        <v>26</v>
      </c>
      <c r="I49" s="123">
        <v>156.36530756252498</v>
      </c>
      <c r="J49" s="117">
        <f t="shared" si="6"/>
        <v>5</v>
      </c>
      <c r="M49" s="86" t="s">
        <v>12</v>
      </c>
      <c r="N49" s="87">
        <v>80.571477083094805</v>
      </c>
      <c r="O49" s="85">
        <f t="shared" si="0"/>
        <v>17</v>
      </c>
      <c r="P49" s="87">
        <v>69.536956046323454</v>
      </c>
      <c r="Q49" s="85">
        <f t="shared" si="7"/>
        <v>23</v>
      </c>
      <c r="R49" s="87">
        <v>61.002427591403105</v>
      </c>
      <c r="S49" s="85">
        <f t="shared" si="1"/>
        <v>26</v>
      </c>
      <c r="T49" s="87">
        <v>156.36530756252498</v>
      </c>
      <c r="U49" s="85">
        <f t="shared" si="2"/>
        <v>5</v>
      </c>
      <c r="V49" s="90" t="s">
        <v>128</v>
      </c>
      <c r="W49" t="s">
        <v>129</v>
      </c>
    </row>
    <row r="50" spans="2:23" ht="14.5" customHeight="1">
      <c r="B50" s="120" t="s">
        <v>33</v>
      </c>
      <c r="C50" s="123">
        <v>152.01464838859766</v>
      </c>
      <c r="D50" s="120">
        <f t="shared" si="3"/>
        <v>2</v>
      </c>
      <c r="E50" s="123">
        <v>136.41553008419592</v>
      </c>
      <c r="F50" s="120">
        <f t="shared" si="4"/>
        <v>3</v>
      </c>
      <c r="G50" s="123">
        <v>159.44463470695567</v>
      </c>
      <c r="H50" s="120">
        <f t="shared" si="5"/>
        <v>1</v>
      </c>
      <c r="I50" s="123">
        <v>159.26723364438229</v>
      </c>
      <c r="J50" s="117">
        <f t="shared" si="6"/>
        <v>4</v>
      </c>
      <c r="M50" s="86" t="s">
        <v>33</v>
      </c>
      <c r="N50" s="87">
        <v>152.01464838859766</v>
      </c>
      <c r="O50" s="85">
        <f t="shared" si="0"/>
        <v>2</v>
      </c>
      <c r="P50" s="87">
        <v>136.41553008419592</v>
      </c>
      <c r="Q50" s="85">
        <f t="shared" si="7"/>
        <v>3</v>
      </c>
      <c r="R50" s="87">
        <v>159.44463470695567</v>
      </c>
      <c r="S50" s="85">
        <f t="shared" si="1"/>
        <v>1</v>
      </c>
      <c r="T50" s="87">
        <v>159.26723364438229</v>
      </c>
      <c r="U50" s="85">
        <f t="shared" si="2"/>
        <v>4</v>
      </c>
      <c r="V50" s="91" t="s">
        <v>130</v>
      </c>
      <c r="W50" t="s">
        <v>131</v>
      </c>
    </row>
    <row r="51" spans="2:23" ht="14.5" customHeight="1">
      <c r="B51" s="120" t="s">
        <v>25</v>
      </c>
      <c r="C51" s="123">
        <v>68.973665818858095</v>
      </c>
      <c r="D51" s="120">
        <f t="shared" si="3"/>
        <v>22</v>
      </c>
      <c r="E51" s="123">
        <v>75.905492930977601</v>
      </c>
      <c r="F51" s="120">
        <f t="shared" si="4"/>
        <v>20</v>
      </c>
      <c r="G51" s="123">
        <v>67.499180729367865</v>
      </c>
      <c r="H51" s="120">
        <f t="shared" si="5"/>
        <v>23</v>
      </c>
      <c r="I51" s="123">
        <v>58.957977407893424</v>
      </c>
      <c r="J51" s="117">
        <f t="shared" si="6"/>
        <v>26</v>
      </c>
      <c r="M51" s="86" t="s">
        <v>25</v>
      </c>
      <c r="N51" s="87">
        <v>68.973665818858095</v>
      </c>
      <c r="O51" s="85">
        <f t="shared" si="0"/>
        <v>22</v>
      </c>
      <c r="P51" s="87">
        <v>75.905492930977601</v>
      </c>
      <c r="Q51" s="85">
        <f t="shared" si="7"/>
        <v>20</v>
      </c>
      <c r="R51" s="87">
        <v>67.499180729367865</v>
      </c>
      <c r="S51" s="85">
        <f t="shared" si="1"/>
        <v>23</v>
      </c>
      <c r="T51" s="87">
        <v>58.957977407893424</v>
      </c>
      <c r="U51" s="85">
        <f t="shared" si="2"/>
        <v>26</v>
      </c>
      <c r="V51" s="88" t="s">
        <v>132</v>
      </c>
      <c r="W51" t="s">
        <v>133</v>
      </c>
    </row>
    <row r="52" spans="2:23" ht="14.5" customHeight="1">
      <c r="B52" s="120" t="s">
        <v>17</v>
      </c>
      <c r="C52" s="123">
        <v>87.034517038381409</v>
      </c>
      <c r="D52" s="120">
        <f t="shared" si="3"/>
        <v>15</v>
      </c>
      <c r="E52" s="123">
        <v>91.242791383344127</v>
      </c>
      <c r="F52" s="120">
        <f t="shared" si="4"/>
        <v>16</v>
      </c>
      <c r="G52" s="123">
        <v>89.469435909510494</v>
      </c>
      <c r="H52" s="120">
        <f t="shared" si="5"/>
        <v>18</v>
      </c>
      <c r="I52" s="123">
        <v>75.289003823437113</v>
      </c>
      <c r="J52" s="117">
        <f t="shared" si="6"/>
        <v>22</v>
      </c>
      <c r="M52" s="86" t="s">
        <v>17</v>
      </c>
      <c r="N52" s="87">
        <v>87.034517038381409</v>
      </c>
      <c r="O52" s="85">
        <f t="shared" si="0"/>
        <v>15</v>
      </c>
      <c r="P52" s="87">
        <v>91.242791383344127</v>
      </c>
      <c r="Q52" s="85">
        <f t="shared" si="7"/>
        <v>16</v>
      </c>
      <c r="R52" s="87">
        <v>89.469435909510494</v>
      </c>
      <c r="S52" s="85">
        <f t="shared" si="1"/>
        <v>18</v>
      </c>
      <c r="T52" s="87">
        <v>75.289003823437113</v>
      </c>
      <c r="U52" s="85">
        <f t="shared" si="2"/>
        <v>22</v>
      </c>
    </row>
    <row r="53" spans="2:23" ht="14.5" customHeight="1">
      <c r="B53" s="120" t="s">
        <v>24</v>
      </c>
      <c r="C53" s="123" t="s">
        <v>96</v>
      </c>
      <c r="D53" s="120"/>
      <c r="E53" s="123">
        <v>103.40648154348389</v>
      </c>
      <c r="F53" s="120">
        <f t="shared" si="4"/>
        <v>9</v>
      </c>
      <c r="G53" s="123">
        <v>100.36818101116494</v>
      </c>
      <c r="H53" s="120">
        <f t="shared" si="5"/>
        <v>15</v>
      </c>
      <c r="I53" s="123">
        <v>115.31976052895521</v>
      </c>
      <c r="J53" s="117">
        <f t="shared" si="6"/>
        <v>12</v>
      </c>
      <c r="M53" s="86" t="s">
        <v>24</v>
      </c>
      <c r="N53" s="87" t="s">
        <v>96</v>
      </c>
      <c r="O53" s="85"/>
      <c r="P53" s="87">
        <v>103.40648154348389</v>
      </c>
      <c r="Q53" s="85">
        <f t="shared" si="7"/>
        <v>9</v>
      </c>
      <c r="R53" s="87">
        <v>100.36818101116494</v>
      </c>
      <c r="S53" s="85">
        <f t="shared" si="1"/>
        <v>15</v>
      </c>
      <c r="T53" s="87">
        <v>115.31976052895521</v>
      </c>
      <c r="U53" s="85">
        <f t="shared" si="2"/>
        <v>12</v>
      </c>
    </row>
    <row r="54" spans="2:23" ht="14.5" customHeight="1">
      <c r="B54" s="120" t="s">
        <v>35</v>
      </c>
      <c r="C54" s="123">
        <v>110.73487129406857</v>
      </c>
      <c r="D54" s="120">
        <f t="shared" si="3"/>
        <v>6</v>
      </c>
      <c r="E54" s="123">
        <v>95.932145431709387</v>
      </c>
      <c r="F54" s="120">
        <f t="shared" si="4"/>
        <v>12</v>
      </c>
      <c r="G54" s="123">
        <v>123.62923937411304</v>
      </c>
      <c r="H54" s="120">
        <f t="shared" si="5"/>
        <v>9</v>
      </c>
      <c r="I54" s="123">
        <v>79.986131530767963</v>
      </c>
      <c r="J54" s="117">
        <f t="shared" si="6"/>
        <v>19</v>
      </c>
      <c r="M54" s="86" t="s">
        <v>35</v>
      </c>
      <c r="N54" s="87">
        <v>110.73487129406857</v>
      </c>
      <c r="O54" s="85">
        <f t="shared" ref="O54:O59" si="8">RANK(N54,$C$37:$C$64)</f>
        <v>6</v>
      </c>
      <c r="P54" s="87">
        <v>95.932145431709387</v>
      </c>
      <c r="Q54" s="85">
        <f t="shared" si="7"/>
        <v>12</v>
      </c>
      <c r="R54" s="87">
        <v>123.62923937411304</v>
      </c>
      <c r="S54" s="85">
        <f t="shared" si="1"/>
        <v>9</v>
      </c>
      <c r="T54" s="87">
        <v>79.986131530767963</v>
      </c>
      <c r="U54" s="85">
        <f t="shared" si="2"/>
        <v>19</v>
      </c>
    </row>
    <row r="55" spans="2:23" ht="14.5" customHeight="1">
      <c r="B55" s="120" t="s">
        <v>69</v>
      </c>
      <c r="C55" s="123">
        <v>59.250823860327557</v>
      </c>
      <c r="D55" s="120">
        <f t="shared" si="3"/>
        <v>25</v>
      </c>
      <c r="E55" s="123">
        <v>63.281173747343054</v>
      </c>
      <c r="F55" s="120">
        <f t="shared" si="4"/>
        <v>25</v>
      </c>
      <c r="G55" s="123">
        <v>70.321206157546442</v>
      </c>
      <c r="H55" s="120">
        <f t="shared" si="5"/>
        <v>22</v>
      </c>
      <c r="I55" s="123">
        <v>81.314592023700158</v>
      </c>
      <c r="J55" s="117">
        <f t="shared" si="6"/>
        <v>18</v>
      </c>
      <c r="M55" s="86" t="s">
        <v>69</v>
      </c>
      <c r="N55" s="87">
        <v>59.250823860327557</v>
      </c>
      <c r="O55" s="85">
        <f t="shared" si="8"/>
        <v>25</v>
      </c>
      <c r="P55" s="87">
        <v>63.281173747343054</v>
      </c>
      <c r="Q55" s="85">
        <f t="shared" si="7"/>
        <v>25</v>
      </c>
      <c r="R55" s="87">
        <v>70.321206157546442</v>
      </c>
      <c r="S55" s="85">
        <f t="shared" si="1"/>
        <v>22</v>
      </c>
      <c r="T55" s="87">
        <v>81.314592023700158</v>
      </c>
      <c r="U55" s="85">
        <f t="shared" si="2"/>
        <v>18</v>
      </c>
    </row>
    <row r="56" spans="2:23" ht="14.5" customHeight="1">
      <c r="B56" s="120" t="s">
        <v>38</v>
      </c>
      <c r="C56" s="123">
        <v>154.50513751984468</v>
      </c>
      <c r="D56" s="120">
        <f t="shared" si="3"/>
        <v>1</v>
      </c>
      <c r="E56" s="123">
        <v>155.89548843088886</v>
      </c>
      <c r="F56" s="120">
        <f t="shared" si="4"/>
        <v>1</v>
      </c>
      <c r="G56" s="123">
        <v>129.98433005615175</v>
      </c>
      <c r="H56" s="120">
        <f t="shared" si="5"/>
        <v>7</v>
      </c>
      <c r="I56" s="123">
        <v>129.94150069112811</v>
      </c>
      <c r="J56" s="117">
        <f t="shared" si="6"/>
        <v>11</v>
      </c>
      <c r="M56" s="86" t="s">
        <v>38</v>
      </c>
      <c r="N56" s="87">
        <v>154.50513751984468</v>
      </c>
      <c r="O56" s="85">
        <f t="shared" si="8"/>
        <v>1</v>
      </c>
      <c r="P56" s="87">
        <v>155.89548843088886</v>
      </c>
      <c r="Q56" s="85">
        <f t="shared" si="7"/>
        <v>1</v>
      </c>
      <c r="R56" s="87">
        <v>129.98433005615175</v>
      </c>
      <c r="S56" s="85">
        <f t="shared" si="1"/>
        <v>7</v>
      </c>
      <c r="T56" s="87">
        <v>129.94150069112811</v>
      </c>
      <c r="U56" s="85">
        <f t="shared" si="2"/>
        <v>11</v>
      </c>
    </row>
    <row r="57" spans="2:23" ht="14.5" customHeight="1">
      <c r="B57" s="120" t="s">
        <v>41</v>
      </c>
      <c r="C57" s="123">
        <v>87.47375913334146</v>
      </c>
      <c r="D57" s="120">
        <f t="shared" si="3"/>
        <v>14</v>
      </c>
      <c r="E57" s="123">
        <v>79.031243647992795</v>
      </c>
      <c r="F57" s="120">
        <f t="shared" si="4"/>
        <v>19</v>
      </c>
      <c r="G57" s="123">
        <v>74.452533808200201</v>
      </c>
      <c r="H57" s="120">
        <f t="shared" si="5"/>
        <v>20</v>
      </c>
      <c r="I57" s="123">
        <v>86.283469306848673</v>
      </c>
      <c r="J57" s="117">
        <f t="shared" si="6"/>
        <v>15</v>
      </c>
      <c r="M57" s="86" t="s">
        <v>41</v>
      </c>
      <c r="N57" s="87">
        <v>87.47375913334146</v>
      </c>
      <c r="O57" s="85">
        <f t="shared" si="8"/>
        <v>14</v>
      </c>
      <c r="P57" s="87">
        <v>79.031243647992795</v>
      </c>
      <c r="Q57" s="85">
        <f t="shared" si="7"/>
        <v>19</v>
      </c>
      <c r="R57" s="87">
        <v>74.452533808200201</v>
      </c>
      <c r="S57" s="85">
        <f t="shared" si="1"/>
        <v>20</v>
      </c>
      <c r="T57" s="87">
        <v>86.283469306848673</v>
      </c>
      <c r="U57" s="85">
        <f t="shared" si="2"/>
        <v>15</v>
      </c>
    </row>
    <row r="58" spans="2:23" ht="14.5" customHeight="1">
      <c r="B58" s="120" t="s">
        <v>29</v>
      </c>
      <c r="C58" s="123">
        <v>103.86946859231121</v>
      </c>
      <c r="D58" s="120">
        <f t="shared" si="3"/>
        <v>7</v>
      </c>
      <c r="E58" s="123">
        <v>95.052990633808307</v>
      </c>
      <c r="F58" s="120">
        <f t="shared" si="4"/>
        <v>14</v>
      </c>
      <c r="G58" s="123">
        <v>129.71248322709303</v>
      </c>
      <c r="H58" s="120">
        <f t="shared" si="5"/>
        <v>8</v>
      </c>
      <c r="I58" s="123">
        <v>258.05534547528106</v>
      </c>
      <c r="J58" s="117">
        <f t="shared" si="6"/>
        <v>1</v>
      </c>
      <c r="M58" s="86" t="s">
        <v>29</v>
      </c>
      <c r="N58" s="87">
        <v>103.86946859231121</v>
      </c>
      <c r="O58" s="85">
        <f t="shared" si="8"/>
        <v>7</v>
      </c>
      <c r="P58" s="87">
        <v>95.052990633808307</v>
      </c>
      <c r="Q58" s="85">
        <f t="shared" si="7"/>
        <v>14</v>
      </c>
      <c r="R58" s="87">
        <v>129.71248322709303</v>
      </c>
      <c r="S58" s="85">
        <f t="shared" si="1"/>
        <v>8</v>
      </c>
      <c r="T58" s="87">
        <v>258.05534547528106</v>
      </c>
      <c r="U58" s="85">
        <f t="shared" si="2"/>
        <v>1</v>
      </c>
    </row>
    <row r="59" spans="2:23" ht="14.5" customHeight="1">
      <c r="B59" s="120" t="s">
        <v>37</v>
      </c>
      <c r="C59" s="123">
        <v>119.50321191692393</v>
      </c>
      <c r="D59" s="123">
        <f t="shared" si="3"/>
        <v>5</v>
      </c>
      <c r="E59" s="123">
        <v>119.15574145612878</v>
      </c>
      <c r="F59" s="123">
        <f t="shared" si="4"/>
        <v>6</v>
      </c>
      <c r="G59" s="123">
        <v>136.43891258713853</v>
      </c>
      <c r="H59" s="123">
        <f t="shared" si="5"/>
        <v>5</v>
      </c>
      <c r="I59" s="123">
        <v>152.67229383264012</v>
      </c>
      <c r="J59" s="117">
        <f t="shared" si="6"/>
        <v>8</v>
      </c>
      <c r="M59" s="86" t="s">
        <v>37</v>
      </c>
      <c r="N59" s="87">
        <v>119.50321191692393</v>
      </c>
      <c r="O59" s="85">
        <f t="shared" si="8"/>
        <v>5</v>
      </c>
      <c r="P59" s="87">
        <v>119.15574145612878</v>
      </c>
      <c r="Q59" s="85">
        <f t="shared" si="7"/>
        <v>6</v>
      </c>
      <c r="R59" s="87">
        <v>136.43891258713853</v>
      </c>
      <c r="S59" s="85">
        <f t="shared" si="1"/>
        <v>5</v>
      </c>
      <c r="T59" s="87">
        <v>152.67229383264012</v>
      </c>
      <c r="U59" s="85">
        <f t="shared" si="2"/>
        <v>8</v>
      </c>
    </row>
    <row r="60" spans="2:23" ht="14.5" customHeight="1">
      <c r="B60" s="120" t="s">
        <v>39</v>
      </c>
      <c r="C60" s="123" t="s">
        <v>96</v>
      </c>
      <c r="D60" s="120"/>
      <c r="E60" s="123" t="s">
        <v>96</v>
      </c>
      <c r="F60" s="120"/>
      <c r="G60" s="123">
        <v>110.61965977901092</v>
      </c>
      <c r="H60" s="120">
        <f t="shared" si="5"/>
        <v>12</v>
      </c>
      <c r="I60" s="123">
        <v>150.67993830172779</v>
      </c>
      <c r="J60" s="117">
        <f t="shared" si="6"/>
        <v>9</v>
      </c>
      <c r="M60" s="86" t="s">
        <v>39</v>
      </c>
      <c r="N60" s="87" t="s">
        <v>96</v>
      </c>
      <c r="O60" s="85"/>
      <c r="P60" s="87" t="s">
        <v>96</v>
      </c>
      <c r="Q60" s="85"/>
      <c r="R60" s="87">
        <v>110.61965977901092</v>
      </c>
      <c r="S60" s="85">
        <f t="shared" si="1"/>
        <v>12</v>
      </c>
      <c r="T60" s="87">
        <v>150.67993830172779</v>
      </c>
      <c r="U60" s="85">
        <f t="shared" si="2"/>
        <v>9</v>
      </c>
    </row>
    <row r="61" spans="2:23" ht="14.5" customHeight="1">
      <c r="B61" s="120" t="s">
        <v>16</v>
      </c>
      <c r="C61" s="123">
        <v>70.905855029404066</v>
      </c>
      <c r="D61" s="120">
        <f t="shared" si="3"/>
        <v>21</v>
      </c>
      <c r="E61" s="123">
        <v>95.768581817587645</v>
      </c>
      <c r="F61" s="120">
        <f>RANK(E61,$E$37:$E$64)</f>
        <v>13</v>
      </c>
      <c r="G61" s="123">
        <v>99.548347161267344</v>
      </c>
      <c r="H61" s="120">
        <f t="shared" si="5"/>
        <v>16</v>
      </c>
      <c r="I61" s="123">
        <v>85.734170453054872</v>
      </c>
      <c r="J61" s="117">
        <f t="shared" si="6"/>
        <v>16</v>
      </c>
      <c r="M61" s="86" t="s">
        <v>16</v>
      </c>
      <c r="N61" s="87">
        <v>70.905855029404066</v>
      </c>
      <c r="O61" s="85">
        <f>RANK(N61,$C$37:$C$64)</f>
        <v>21</v>
      </c>
      <c r="P61" s="87">
        <v>95.768581817587645</v>
      </c>
      <c r="Q61" s="85">
        <f>RANK(P61,$E$37:$E$64)</f>
        <v>13</v>
      </c>
      <c r="R61" s="87">
        <v>99.548347161267344</v>
      </c>
      <c r="S61" s="85">
        <f t="shared" si="1"/>
        <v>16</v>
      </c>
      <c r="T61" s="87">
        <v>85.734170453054872</v>
      </c>
      <c r="U61" s="85">
        <f t="shared" si="2"/>
        <v>16</v>
      </c>
    </row>
    <row r="62" spans="2:23" ht="14.5" customHeight="1">
      <c r="B62" s="120" t="s">
        <v>36</v>
      </c>
      <c r="C62" s="123">
        <v>61.945757864453412</v>
      </c>
      <c r="D62" s="120">
        <f t="shared" si="3"/>
        <v>24</v>
      </c>
      <c r="E62" s="123">
        <v>58.636211659217274</v>
      </c>
      <c r="F62" s="120">
        <f t="shared" ref="F62:F63" si="9">RANK(E62,$E$37:$E$64)</f>
        <v>26</v>
      </c>
      <c r="G62" s="123">
        <v>50.136691974350406</v>
      </c>
      <c r="H62" s="120">
        <f t="shared" si="5"/>
        <v>27</v>
      </c>
      <c r="I62" s="123">
        <v>48.423388853269749</v>
      </c>
      <c r="J62" s="117">
        <f t="shared" si="6"/>
        <v>27</v>
      </c>
      <c r="M62" s="86" t="s">
        <v>36</v>
      </c>
      <c r="N62" s="87">
        <v>61.945757864453412</v>
      </c>
      <c r="O62" s="85">
        <f>RANK(N62,$C$37:$C$64)</f>
        <v>24</v>
      </c>
      <c r="P62" s="87">
        <v>58.636211659217274</v>
      </c>
      <c r="Q62" s="85">
        <f t="shared" ref="Q62:Q63" si="10">RANK(P62,$E$37:$E$64)</f>
        <v>26</v>
      </c>
      <c r="R62" s="87">
        <v>50.136691974350406</v>
      </c>
      <c r="S62" s="85">
        <f t="shared" si="1"/>
        <v>27</v>
      </c>
      <c r="T62" s="87">
        <v>48.423388853269749</v>
      </c>
      <c r="U62" s="85">
        <f t="shared" si="2"/>
        <v>27</v>
      </c>
    </row>
    <row r="63" spans="2:23" ht="14.5" customHeight="1">
      <c r="B63" s="120" t="s">
        <v>23</v>
      </c>
      <c r="C63" s="123">
        <v>84.210740724952615</v>
      </c>
      <c r="D63" s="120">
        <f t="shared" si="3"/>
        <v>16</v>
      </c>
      <c r="E63" s="123">
        <v>90.672218993206968</v>
      </c>
      <c r="F63" s="120">
        <f t="shared" si="9"/>
        <v>17</v>
      </c>
      <c r="G63" s="123">
        <v>117.47626313291833</v>
      </c>
      <c r="H63" s="120">
        <f t="shared" si="5"/>
        <v>10</v>
      </c>
      <c r="I63" s="123">
        <v>164.90675460158639</v>
      </c>
      <c r="J63" s="117">
        <f t="shared" si="6"/>
        <v>3</v>
      </c>
      <c r="M63" s="86" t="s">
        <v>23</v>
      </c>
      <c r="N63" s="87">
        <v>84.210740724952615</v>
      </c>
      <c r="O63" s="85">
        <f>RANK(N63,$C$37:$C$64)</f>
        <v>16</v>
      </c>
      <c r="P63" s="87">
        <v>90.672218993206968</v>
      </c>
      <c r="Q63" s="85">
        <f t="shared" si="10"/>
        <v>17</v>
      </c>
      <c r="R63" s="87">
        <v>117.47626313291833</v>
      </c>
      <c r="S63" s="85">
        <f t="shared" si="1"/>
        <v>10</v>
      </c>
      <c r="T63" s="87">
        <v>164.90675460158639</v>
      </c>
      <c r="U63" s="85">
        <f t="shared" si="2"/>
        <v>3</v>
      </c>
    </row>
    <row r="64" spans="2:23" ht="14.5" customHeight="1" thickBot="1">
      <c r="B64" s="121" t="s">
        <v>42</v>
      </c>
      <c r="C64" s="124">
        <v>88.966027154851872</v>
      </c>
      <c r="D64" s="121">
        <f t="shared" si="3"/>
        <v>13</v>
      </c>
      <c r="E64" s="124">
        <v>100.65999526629247</v>
      </c>
      <c r="F64" s="121">
        <f>RANK(E64,$E$37:$E$64)</f>
        <v>10</v>
      </c>
      <c r="G64" s="124">
        <v>89.636561088776304</v>
      </c>
      <c r="H64" s="121">
        <f t="shared" si="5"/>
        <v>17</v>
      </c>
      <c r="I64" s="124">
        <v>76.863002495709864</v>
      </c>
      <c r="J64" s="118">
        <f t="shared" si="6"/>
        <v>20</v>
      </c>
      <c r="M64" s="86"/>
      <c r="N64" s="87"/>
      <c r="O64" s="85"/>
      <c r="P64" s="87"/>
      <c r="Q64" s="85"/>
      <c r="R64" s="87"/>
      <c r="S64" s="85"/>
      <c r="T64" s="87"/>
      <c r="U64" s="85"/>
    </row>
    <row r="65" spans="13:21">
      <c r="M65" s="86" t="s">
        <v>42</v>
      </c>
      <c r="N65" s="87">
        <v>88.966027154851872</v>
      </c>
      <c r="O65" s="85">
        <f>RANK(N65,$C$37:$C$64)</f>
        <v>13</v>
      </c>
      <c r="P65" s="87">
        <v>100.65999526629247</v>
      </c>
      <c r="Q65" s="85">
        <f>RANK(P65,$E$37:$E$64)</f>
        <v>10</v>
      </c>
      <c r="R65" s="87">
        <v>89.636561088776304</v>
      </c>
      <c r="S65" s="85">
        <f>RANK(R65,$G$37:$G$64)</f>
        <v>17</v>
      </c>
      <c r="T65" s="87">
        <v>76.863002495709864</v>
      </c>
      <c r="U65" s="85">
        <f>RANK(T65,$I$37:$I$64)</f>
        <v>20</v>
      </c>
    </row>
  </sheetData>
  <sortState xmlns:xlrd2="http://schemas.microsoft.com/office/spreadsheetml/2017/richdata2" ref="B5:I32">
    <sortCondition ref="B5:B32"/>
  </sortState>
  <mergeCells count="10">
    <mergeCell ref="B35:B36"/>
    <mergeCell ref="P35:Q35"/>
    <mergeCell ref="R35:S35"/>
    <mergeCell ref="T35:U35"/>
    <mergeCell ref="B3:I3"/>
    <mergeCell ref="C35:D35"/>
    <mergeCell ref="E35:F35"/>
    <mergeCell ref="G35:H35"/>
    <mergeCell ref="I35:J35"/>
    <mergeCell ref="N35:O35"/>
  </mergeCells>
  <conditionalFormatting sqref="N37:U65">
    <cfRule type="cellIs" dxfId="10" priority="1" operator="between">
      <formula>20</formula>
      <formula>28</formula>
    </cfRule>
    <cfRule type="cellIs" dxfId="9" priority="2" operator="between">
      <formula>13</formula>
      <formula>19</formula>
    </cfRule>
    <cfRule type="cellIs" dxfId="8" priority="3" operator="between">
      <formula>6</formula>
      <formula>12</formula>
    </cfRule>
    <cfRule type="cellIs" dxfId="7" priority="4" operator="between">
      <formula>1</formula>
      <formula>5</formula>
    </cfRule>
    <cfRule type="cellIs" dxfId="6" priority="5" operator="between">
      <formula>6</formula>
      <formula>12</formula>
    </cfRule>
    <cfRule type="cellIs" dxfId="5" priority="6" operator="between">
      <formula>1</formula>
      <formula>5</formula>
    </cfRule>
    <cfRule type="cellIs" dxfId="4" priority="8" operator="between">
      <formula>13</formula>
      <formula>19</formula>
    </cfRule>
    <cfRule type="cellIs" dxfId="3" priority="9" operator="between">
      <formula>6</formula>
      <formula>12</formula>
    </cfRule>
    <cfRule type="cellIs" dxfId="2" priority="10" operator="between">
      <formula>13</formula>
      <formula>18</formula>
    </cfRule>
    <cfRule type="cellIs" dxfId="1" priority="11" operator="between">
      <formula>19</formula>
      <formula>26</formula>
    </cfRule>
    <cfRule type="cellIs" dxfId="0" priority="12" operator="between">
      <formula>1</formula>
      <formula>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GDP at constant prices</vt:lpstr>
      <vt:lpstr>NFHS for top 5 States with Rank</vt:lpstr>
      <vt:lpstr>Phase 1</vt:lpstr>
      <vt:lpstr>Phase 2</vt:lpstr>
      <vt:lpstr>Phase 3</vt:lpstr>
      <vt:lpstr>Phase 4</vt:lpstr>
      <vt:lpstr>NHFS DATA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Girish Sharma</dc:creator>
  <cp:keywords/>
  <dc:description/>
  <cp:lastModifiedBy>Girish Sharma</cp:lastModifiedBy>
  <cp:revision/>
  <dcterms:created xsi:type="dcterms:W3CDTF">2015-06-05T18:17:20Z</dcterms:created>
  <dcterms:modified xsi:type="dcterms:W3CDTF">2024-12-29T22:25:06Z</dcterms:modified>
  <cp:category/>
  <cp:contentStatus/>
</cp:coreProperties>
</file>