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\DA Assignment Complete\"/>
    </mc:Choice>
  </mc:AlternateContent>
  <xr:revisionPtr revIDLastSave="0" documentId="13_ncr:1_{3CAB3B4C-B7BA-489B-B0EB-ED032D9DFCD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asic_Salary">Table1[Basic Salary]</definedName>
    <definedName name="C_Code">Table1[C_Code]</definedName>
    <definedName name="department">Table1[Department]</definedName>
    <definedName name="region">Table1[Region]</definedName>
    <definedName name="table_for_employ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N11" i="5"/>
  <c r="N10" i="5"/>
  <c r="O12" i="4" a="1"/>
  <c r="O12" i="4"/>
  <c r="O13" i="4" a="1"/>
  <c r="O13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<sst xmlns="http://schemas.openxmlformats.org/spreadsheetml/2006/main" count="724" uniqueCount="112">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</sst>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8" xfId="0" quotePrefix="1" applyBorder="1" applyAlignment="1">
      <alignment horizontal="center"/>
    </xf>
    <xf numFmtId="0" fontId="0" fillId="0" borderId="9" xfId="0" quotePrefix="1" applyBorder="1"/>
    <xf numFmtId="0" fontId="0" fillId="0" borderId="10" xfId="0" applyBorder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D15B-510C-4460-8A40-562FE8D6E273}" name="Table1" displayName="Table1" ref="C5:F40" totalsRowShown="0" headerRowDxfId="7" headerRowBorderDxfId="6" tableBorderDxfId="5" totalsRowBorderDxfId="4">
  <autoFilter ref="C5:F40" xr:uid="{08BFD15B-510C-4460-8A40-562FE8D6E273}"/>
  <tableColumns count="4">
    <tableColumn id="1" xr3:uid="{8921B891-7B86-469D-8EC8-5DC7E5B97975}" name="C_Code" dataDxfId="3"/>
    <tableColumn id="2" xr3:uid="{B66BEBA4-8A0E-476A-846C-12C702E85BC8}" name="Department" dataDxfId="2"/>
    <tableColumn id="3" xr3:uid="{B8F13959-24F4-467E-BAAA-E9B0A2CFD5BD}" name="Region" dataDxfId="1"/>
    <tableColumn id="4" xr3:uid="{32E2F396-1748-488D-AA25-D5EACED35D8E}" name="Basic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workbookViewId="0">
      <selection activeCell="L11" sqref="L11:L48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21.33203125" bestFit="1" customWidth="1"/>
    <col min="8" max="8" width="14.109375" bestFit="1" customWidth="1"/>
    <col min="10" max="10" width="16.6640625" bestFit="1" customWidth="1"/>
    <col min="11" max="11" width="11" bestFit="1" customWidth="1"/>
    <col min="12" max="12" width="10.44140625" bestFit="1" customWidth="1"/>
    <col min="13" max="13" width="12" bestFit="1" customWidth="1"/>
    <col min="14" max="14" width="21.5546875" bestFit="1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16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IF(AND(H11&lt;50000,E11="Female"),"Eligible for Gift","Not Eligible for Gift")</f>
        <v>Not Eligible for Gift</v>
      </c>
      <c r="K11" s="10" t="str">
        <f>IF(AND(H11&lt;30000,G11="CCD"),"Bonus=9000","Bonus=0")</f>
        <v>Bonus=0</v>
      </c>
      <c r="L11" s="10" t="str">
        <f>IF(D11&lt;DATE(1980,12,31),"Retired","Not Retired")</f>
        <v>Retired</v>
      </c>
      <c r="M11" s="10" t="str">
        <f>IF(AND(OR(G11="Marketing",OR(G11="Sales",G11="Inside Sales")),H11&lt;45000),"Bonus=25000","Bonus=10000")</f>
        <v>Bonus=10000</v>
      </c>
      <c r="N11" s="10" t="str">
        <f>IF(OR(G11="Director",G11="CEO")," ","Amazon Voucher rs.1500")</f>
        <v>Amazon Voucher rs.1500</v>
      </c>
      <c r="O11" s="10" cm="1">
        <f t="array" ref="O11">_xlfn.IFS(I11="north",5000,I11="south",4000,I11="east",4200,I11="mid west",3800)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16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IF(AND(H12&lt;50000,E12="Female"),"Eligible for Gift","Not Eligible for Gift")</f>
        <v>Not Eligible for Gift</v>
      </c>
      <c r="K12" s="10" t="str">
        <f t="shared" ref="K12:K48" si="1">IF(AND(H12&lt;30000,G12="CCD"),"Bonus=9000","Bonus=0")</f>
        <v>Bonus=0</v>
      </c>
      <c r="L12" s="10" t="str">
        <f t="shared" ref="L12:L48" si="2">IF(D12&lt;DATE(1980,12,31),"Retired","Not Retired")</f>
        <v>Retired</v>
      </c>
      <c r="M12" s="10" t="str">
        <f t="shared" ref="M12:M48" si="3">IF(AND(OR(G12="Marketing",OR(G12="Sales",G12="Inside Sales")),H12&lt;45000),"Bonus=25000","Bonus=10000")</f>
        <v>Bonus=25000</v>
      </c>
      <c r="N12" s="10" t="str">
        <f t="shared" ref="N12:N48" si="4">IF(OR(G12="Director",G12="CEO")," ","Amazon Voucher rs.1500")</f>
        <v>Amazon Voucher rs.1500</v>
      </c>
      <c r="O12" s="10" cm="1">
        <f t="array" ref="O12">_xlfn.IFS(I12="north",5000,I12="south",4000,I12="east",4200,I12="mid west",3800)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16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 t="str">
        <f t="shared" si="1"/>
        <v>Bonus=0</v>
      </c>
      <c r="L13" s="10" t="str">
        <f t="shared" si="2"/>
        <v>Retired</v>
      </c>
      <c r="M13" s="10" t="str">
        <f t="shared" si="3"/>
        <v>Bonus=10000</v>
      </c>
      <c r="N13" s="10" t="str">
        <f t="shared" si="4"/>
        <v>Amazon Voucher rs.1500</v>
      </c>
      <c r="O13" s="10" cm="1">
        <f t="array" ref="O13">_xlfn.IFS(I13="north",5000,I13="south",4000,I13="east",4200,I13="mid west",3800)</f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16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 t="str">
        <f t="shared" si="1"/>
        <v>Bonus=0</v>
      </c>
      <c r="L14" s="10" t="str">
        <f t="shared" si="2"/>
        <v>Retired</v>
      </c>
      <c r="M14" s="10" t="str">
        <f t="shared" si="3"/>
        <v>Bonus=10000</v>
      </c>
      <c r="N14" s="10" t="str">
        <f t="shared" si="4"/>
        <v>Amazon Voucher rs.1500</v>
      </c>
      <c r="O14" s="10" cm="1">
        <f t="array" ref="O14">_xlfn.IFS(I14="north",5000,I14="south",4000,I14="east",4200,I14="mid west",3800)</f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16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 t="str">
        <f t="shared" si="1"/>
        <v>Bonus=0</v>
      </c>
      <c r="L15" s="10" t="str">
        <f t="shared" si="2"/>
        <v>Retired</v>
      </c>
      <c r="M15" s="10" t="str">
        <f t="shared" si="3"/>
        <v>Bonus=10000</v>
      </c>
      <c r="N15" s="10" t="str">
        <f t="shared" si="4"/>
        <v>Amazon Voucher rs.1500</v>
      </c>
      <c r="O15" s="10" cm="1">
        <f t="array" ref="O15">_xlfn.IFS(I15="north",5000,I15="south",4000,I15="east",4200,I15="mid west",3800)</f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16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 t="str">
        <f t="shared" si="1"/>
        <v>Bonus=0</v>
      </c>
      <c r="L16" s="10" t="str">
        <f t="shared" si="2"/>
        <v>Retired</v>
      </c>
      <c r="M16" s="10" t="str">
        <f t="shared" si="3"/>
        <v>Bonus=10000</v>
      </c>
      <c r="N16" s="10" t="str">
        <f t="shared" si="4"/>
        <v xml:space="preserve"> </v>
      </c>
      <c r="O16" s="10" cm="1">
        <f t="array" ref="O16">_xlfn.IFS(I16="north",5000,I16="south",4000,I16="east",4200,I16="mid west",3800)</f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16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 t="str">
        <f t="shared" si="1"/>
        <v>Bonus=0</v>
      </c>
      <c r="L17" s="10" t="str">
        <f t="shared" si="2"/>
        <v>Retired</v>
      </c>
      <c r="M17" s="10" t="str">
        <f t="shared" si="3"/>
        <v>Bonus=10000</v>
      </c>
      <c r="N17" s="10" t="str">
        <f t="shared" si="4"/>
        <v>Amazon Voucher rs.1500</v>
      </c>
      <c r="O17" s="10" cm="1">
        <f t="array" ref="O17">_xlfn.IFS(I17="north",5000,I17="south",4000,I17="east",4200,I17="mid west",3800)</f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16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 t="str">
        <f t="shared" si="1"/>
        <v>Bonus=9000</v>
      </c>
      <c r="L18" s="10" t="str">
        <f t="shared" si="2"/>
        <v>Not Retired</v>
      </c>
      <c r="M18" s="10" t="str">
        <f t="shared" si="3"/>
        <v>Bonus=10000</v>
      </c>
      <c r="N18" s="10" t="str">
        <f t="shared" si="4"/>
        <v>Amazon Voucher rs.1500</v>
      </c>
      <c r="O18" s="10" cm="1">
        <f t="array" ref="O18">_xlfn.IFS(I18="north",5000,I18="south",4000,I18="east",4200,I18="mid west",3800)</f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16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 t="str">
        <f t="shared" si="1"/>
        <v>Bonus=0</v>
      </c>
      <c r="L19" s="10" t="str">
        <f t="shared" si="2"/>
        <v>Retired</v>
      </c>
      <c r="M19" s="10" t="str">
        <f t="shared" si="3"/>
        <v>Bonus=10000</v>
      </c>
      <c r="N19" s="10" t="str">
        <f t="shared" si="4"/>
        <v>Amazon Voucher rs.1500</v>
      </c>
      <c r="O19" s="10" cm="1">
        <f t="array" ref="O19">_xlfn.IFS(I19="north",5000,I19="south",4000,I19="east",4200,I19="mid west",3800)</f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16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 t="str">
        <f t="shared" si="1"/>
        <v>Bonus=0</v>
      </c>
      <c r="L20" s="10" t="str">
        <f t="shared" si="2"/>
        <v>Not Retired</v>
      </c>
      <c r="M20" s="10" t="str">
        <f t="shared" si="3"/>
        <v>Bonus=10000</v>
      </c>
      <c r="N20" s="10" t="str">
        <f t="shared" si="4"/>
        <v>Amazon Voucher rs.1500</v>
      </c>
      <c r="O20" s="10" cm="1">
        <f t="array" ref="O20">_xlfn.IFS(I20="north",5000,I20="south",4000,I20="east",4200,I20="mid west",3800)</f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16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 t="str">
        <f t="shared" si="1"/>
        <v>Bonus=0</v>
      </c>
      <c r="L21" s="10" t="str">
        <f t="shared" si="2"/>
        <v>Retired</v>
      </c>
      <c r="M21" s="10" t="str">
        <f t="shared" si="3"/>
        <v>Bonus=25000</v>
      </c>
      <c r="N21" s="10" t="str">
        <f t="shared" si="4"/>
        <v>Amazon Voucher rs.1500</v>
      </c>
      <c r="O21" s="10" cm="1">
        <f t="array" ref="O21">_xlfn.IFS(I21="north",5000,I21="south",4000,I21="east",4200,I21="mid west",3800)</f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16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 t="str">
        <f t="shared" si="1"/>
        <v>Bonus=0</v>
      </c>
      <c r="L22" s="10" t="str">
        <f t="shared" si="2"/>
        <v>Not Retired</v>
      </c>
      <c r="M22" s="10" t="str">
        <f t="shared" si="3"/>
        <v>Bonus=10000</v>
      </c>
      <c r="N22" s="10" t="str">
        <f t="shared" si="4"/>
        <v>Amazon Voucher rs.1500</v>
      </c>
      <c r="O22" s="10" cm="1">
        <f t="array" ref="O22">_xlfn.IFS(I22="north",5000,I22="south",4000,I22="east",4200,I22="mid west",3800)</f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16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 t="str">
        <f t="shared" si="1"/>
        <v>Bonus=0</v>
      </c>
      <c r="L23" s="10" t="str">
        <f t="shared" si="2"/>
        <v>Retired</v>
      </c>
      <c r="M23" s="10" t="str">
        <f t="shared" si="3"/>
        <v>Bonus=10000</v>
      </c>
      <c r="N23" s="10" t="str">
        <f t="shared" si="4"/>
        <v>Amazon Voucher rs.1500</v>
      </c>
      <c r="O23" s="10" cm="1">
        <f t="array" ref="O23">_xlfn.IFS(I23="north",5000,I23="south",4000,I23="east",4200,I23="mid west",3800)</f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16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 t="str">
        <f t="shared" si="1"/>
        <v>Bonus=0</v>
      </c>
      <c r="L24" s="10" t="str">
        <f t="shared" si="2"/>
        <v>Not Retired</v>
      </c>
      <c r="M24" s="10" t="str">
        <f t="shared" si="3"/>
        <v>Bonus=10000</v>
      </c>
      <c r="N24" s="10" t="str">
        <f t="shared" si="4"/>
        <v>Amazon Voucher rs.1500</v>
      </c>
      <c r="O24" s="10" cm="1">
        <f t="array" ref="O24">_xlfn.IFS(I24="north",5000,I24="south",4000,I24="east",4200,I24="mid west",3800)</f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16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 t="str">
        <f t="shared" si="1"/>
        <v>Bonus=0</v>
      </c>
      <c r="L25" s="10" t="str">
        <f t="shared" si="2"/>
        <v>Not Retired</v>
      </c>
      <c r="M25" s="10" t="str">
        <f t="shared" si="3"/>
        <v>Bonus=10000</v>
      </c>
      <c r="N25" s="10" t="str">
        <f t="shared" si="4"/>
        <v xml:space="preserve"> </v>
      </c>
      <c r="O25" s="10" cm="1">
        <f t="array" ref="O25">_xlfn.IFS(I25="north",5000,I25="south",4000,I25="east",4200,I25="mid west",3800)</f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16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 t="str">
        <f t="shared" si="1"/>
        <v>Bonus=0</v>
      </c>
      <c r="L26" s="10" t="str">
        <f t="shared" si="2"/>
        <v>Retired</v>
      </c>
      <c r="M26" s="10" t="str">
        <f t="shared" si="3"/>
        <v>Bonus=10000</v>
      </c>
      <c r="N26" s="10" t="str">
        <f t="shared" si="4"/>
        <v>Amazon Voucher rs.1500</v>
      </c>
      <c r="O26" s="10" cm="1">
        <f t="array" ref="O26">_xlfn.IFS(I26="north",5000,I26="south",4000,I26="east",4200,I26="mid west",3800)</f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16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 t="str">
        <f t="shared" si="1"/>
        <v>Bonus=0</v>
      </c>
      <c r="L27" s="10" t="str">
        <f t="shared" si="2"/>
        <v>Not Retired</v>
      </c>
      <c r="M27" s="10" t="str">
        <f t="shared" si="3"/>
        <v>Bonus=25000</v>
      </c>
      <c r="N27" s="10" t="str">
        <f t="shared" si="4"/>
        <v>Amazon Voucher rs.1500</v>
      </c>
      <c r="O27" s="10" cm="1">
        <f t="array" ref="O27">_xlfn.IFS(I27="north",5000,I27="south",4000,I27="east",4200,I27="mid west",3800)</f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16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 t="str">
        <f t="shared" si="1"/>
        <v>Bonus=0</v>
      </c>
      <c r="L28" s="10" t="str">
        <f t="shared" si="2"/>
        <v>Not Retired</v>
      </c>
      <c r="M28" s="10" t="str">
        <f t="shared" si="3"/>
        <v>Bonus=10000</v>
      </c>
      <c r="N28" s="10" t="str">
        <f t="shared" si="4"/>
        <v>Amazon Voucher rs.1500</v>
      </c>
      <c r="O28" s="10" cm="1">
        <f t="array" ref="O28">_xlfn.IFS(I28="north",5000,I28="south",4000,I28="east",4200,I28="mid west",3800)</f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16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 t="str">
        <f t="shared" si="1"/>
        <v>Bonus=0</v>
      </c>
      <c r="L29" s="10" t="str">
        <f t="shared" si="2"/>
        <v>Retired</v>
      </c>
      <c r="M29" s="10" t="str">
        <f t="shared" si="3"/>
        <v>Bonus=10000</v>
      </c>
      <c r="N29" s="10" t="str">
        <f t="shared" si="4"/>
        <v>Amazon Voucher rs.1500</v>
      </c>
      <c r="O29" s="10" cm="1">
        <f t="array" ref="O29">_xlfn.IFS(I29="north",5000,I29="south",4000,I29="east",4200,I29="mid west",3800)</f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16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 t="str">
        <f t="shared" si="1"/>
        <v>Bonus=0</v>
      </c>
      <c r="L30" s="10" t="str">
        <f t="shared" si="2"/>
        <v>Not Retired</v>
      </c>
      <c r="M30" s="10" t="str">
        <f t="shared" si="3"/>
        <v>Bonus=10000</v>
      </c>
      <c r="N30" s="10" t="str">
        <f t="shared" si="4"/>
        <v>Amazon Voucher rs.1500</v>
      </c>
      <c r="O30" s="10" cm="1">
        <f t="array" ref="O30">_xlfn.IFS(I30="north",5000,I30="south",4000,I30="east",4200,I30="mid west",3800)</f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16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 t="str">
        <f t="shared" si="1"/>
        <v>Bonus=0</v>
      </c>
      <c r="L31" s="10" t="str">
        <f t="shared" si="2"/>
        <v>Not Retired</v>
      </c>
      <c r="M31" s="10" t="str">
        <f t="shared" si="3"/>
        <v>Bonus=10000</v>
      </c>
      <c r="N31" s="10" t="str">
        <f t="shared" si="4"/>
        <v>Amazon Voucher rs.1500</v>
      </c>
      <c r="O31" s="10" cm="1">
        <f t="array" ref="O31">_xlfn.IFS(I31="north",5000,I31="south",4000,I31="east",4200,I31="mid west",3800)</f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16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 t="str">
        <f t="shared" si="1"/>
        <v>Bonus=0</v>
      </c>
      <c r="L32" s="10" t="str">
        <f t="shared" si="2"/>
        <v>Not Retired</v>
      </c>
      <c r="M32" s="10" t="str">
        <f t="shared" si="3"/>
        <v>Bonus=10000</v>
      </c>
      <c r="N32" s="10" t="str">
        <f t="shared" si="4"/>
        <v>Amazon Voucher rs.1500</v>
      </c>
      <c r="O32" s="10" cm="1">
        <f t="array" ref="O32">_xlfn.IFS(I32="north",5000,I32="south",4000,I32="east",4200,I32="mid west",3800)</f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16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 t="str">
        <f t="shared" si="1"/>
        <v>Bonus=0</v>
      </c>
      <c r="L33" s="10" t="str">
        <f t="shared" si="2"/>
        <v>Not Retired</v>
      </c>
      <c r="M33" s="10" t="str">
        <f t="shared" si="3"/>
        <v>Bonus=10000</v>
      </c>
      <c r="N33" s="10" t="str">
        <f t="shared" si="4"/>
        <v>Amazon Voucher rs.1500</v>
      </c>
      <c r="O33" s="10" cm="1">
        <f t="array" ref="O33">_xlfn.IFS(I33="north",5000,I33="south",4000,I33="east",4200,I33="mid west",3800)</f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16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 t="str">
        <f t="shared" si="1"/>
        <v>Bonus=0</v>
      </c>
      <c r="L34" s="10" t="str">
        <f t="shared" si="2"/>
        <v>Not Retired</v>
      </c>
      <c r="M34" s="10" t="str">
        <f t="shared" si="3"/>
        <v>Bonus=10000</v>
      </c>
      <c r="N34" s="10" t="str">
        <f t="shared" si="4"/>
        <v>Amazon Voucher rs.1500</v>
      </c>
      <c r="O34" s="10" cm="1">
        <f t="array" ref="O34">_xlfn.IFS(I34="north",5000,I34="south",4000,I34="east",4200,I34="mid west",3800)</f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16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 t="str">
        <f t="shared" si="1"/>
        <v>Bonus=0</v>
      </c>
      <c r="L35" s="10" t="str">
        <f t="shared" si="2"/>
        <v>Not Retired</v>
      </c>
      <c r="M35" s="10" t="str">
        <f t="shared" si="3"/>
        <v>Bonus=10000</v>
      </c>
      <c r="N35" s="10" t="str">
        <f t="shared" si="4"/>
        <v>Amazon Voucher rs.1500</v>
      </c>
      <c r="O35" s="10" cm="1">
        <f t="array" ref="O35">_xlfn.IFS(I35="north",5000,I35="south",4000,I35="east",4200,I35="mid west",3800)</f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16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 t="str">
        <f t="shared" si="1"/>
        <v>Bonus=0</v>
      </c>
      <c r="L36" s="10" t="str">
        <f t="shared" si="2"/>
        <v>Retired</v>
      </c>
      <c r="M36" s="10" t="str">
        <f t="shared" si="3"/>
        <v>Bonus=10000</v>
      </c>
      <c r="N36" s="10" t="str">
        <f t="shared" si="4"/>
        <v>Amazon Voucher rs.1500</v>
      </c>
      <c r="O36" s="10" cm="1">
        <f t="array" ref="O36">_xlfn.IFS(I36="north",5000,I36="south",4000,I36="east",4200,I36="mid west",3800)</f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16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 t="str">
        <f t="shared" si="1"/>
        <v>Bonus=0</v>
      </c>
      <c r="L37" s="10" t="str">
        <f t="shared" si="2"/>
        <v>Not Retired</v>
      </c>
      <c r="M37" s="10" t="str">
        <f t="shared" si="3"/>
        <v>Bonus=10000</v>
      </c>
      <c r="N37" s="10" t="str">
        <f t="shared" si="4"/>
        <v>Amazon Voucher rs.1500</v>
      </c>
      <c r="O37" s="10" cm="1">
        <f t="array" ref="O37">_xlfn.IFS(I37="north",5000,I37="south",4000,I37="east",4200,I37="mid west",3800)</f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16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 t="str">
        <f t="shared" si="1"/>
        <v>Bonus=0</v>
      </c>
      <c r="L38" s="10" t="str">
        <f t="shared" si="2"/>
        <v>Retired</v>
      </c>
      <c r="M38" s="10" t="str">
        <f t="shared" si="3"/>
        <v>Bonus=10000</v>
      </c>
      <c r="N38" s="10" t="str">
        <f t="shared" si="4"/>
        <v>Amazon Voucher rs.1500</v>
      </c>
      <c r="O38" s="10" cm="1">
        <f t="array" ref="O38">_xlfn.IFS(I38="north",5000,I38="south",4000,I38="east",4200,I38="mid west",3800)</f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16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 t="str">
        <f t="shared" si="1"/>
        <v>Bonus=0</v>
      </c>
      <c r="L39" s="10" t="str">
        <f t="shared" si="2"/>
        <v>Retired</v>
      </c>
      <c r="M39" s="10" t="str">
        <f t="shared" si="3"/>
        <v>Bonus=10000</v>
      </c>
      <c r="N39" s="10" t="str">
        <f t="shared" si="4"/>
        <v>Amazon Voucher rs.1500</v>
      </c>
      <c r="O39" s="10" cm="1">
        <f t="array" ref="O39">_xlfn.IFS(I39="north",5000,I39="south",4000,I39="east",4200,I39="mid west",3800)</f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16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 t="str">
        <f t="shared" si="1"/>
        <v>Bonus=0</v>
      </c>
      <c r="L40" s="10" t="str">
        <f t="shared" si="2"/>
        <v>Not Retired</v>
      </c>
      <c r="M40" s="10" t="str">
        <f t="shared" si="3"/>
        <v>Bonus=10000</v>
      </c>
      <c r="N40" s="10" t="str">
        <f t="shared" si="4"/>
        <v>Amazon Voucher rs.1500</v>
      </c>
      <c r="O40" s="10" cm="1">
        <f t="array" ref="O40">_xlfn.IFS(I40="north",5000,I40="south",4000,I40="east",4200,I40="mid west",3800)</f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16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 t="str">
        <f t="shared" si="1"/>
        <v>Bonus=0</v>
      </c>
      <c r="L41" s="10" t="str">
        <f t="shared" si="2"/>
        <v>Not Retired</v>
      </c>
      <c r="M41" s="10" t="str">
        <f t="shared" si="3"/>
        <v>Bonus=10000</v>
      </c>
      <c r="N41" s="10" t="str">
        <f t="shared" si="4"/>
        <v>Amazon Voucher rs.1500</v>
      </c>
      <c r="O41" s="10" cm="1">
        <f t="array" ref="O41">_xlfn.IFS(I41="north",5000,I41="south",4000,I41="east",4200,I41="mid west",3800)</f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16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 t="str">
        <f t="shared" si="1"/>
        <v>Bonus=0</v>
      </c>
      <c r="L42" s="10" t="str">
        <f t="shared" si="2"/>
        <v>Not Retired</v>
      </c>
      <c r="M42" s="10" t="str">
        <f t="shared" si="3"/>
        <v>Bonus=10000</v>
      </c>
      <c r="N42" s="10" t="str">
        <f t="shared" si="4"/>
        <v xml:space="preserve"> </v>
      </c>
      <c r="O42" s="10" cm="1">
        <f t="array" ref="O42">_xlfn.IFS(I42="north",5000,I42="south",4000,I42="east",4200,I42="mid west",3800)</f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16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 t="str">
        <f t="shared" si="1"/>
        <v>Bonus=0</v>
      </c>
      <c r="L43" s="10" t="str">
        <f t="shared" si="2"/>
        <v>Not Retired</v>
      </c>
      <c r="M43" s="10" t="str">
        <f t="shared" si="3"/>
        <v>Bonus=10000</v>
      </c>
      <c r="N43" s="10" t="str">
        <f t="shared" si="4"/>
        <v>Amazon Voucher rs.1500</v>
      </c>
      <c r="O43" s="10" cm="1">
        <f t="array" ref="O43">_xlfn.IFS(I43="north",5000,I43="south",4000,I43="east",4200,I43="mid west",3800)</f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16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 t="str">
        <f t="shared" si="1"/>
        <v>Bonus=0</v>
      </c>
      <c r="L44" s="10" t="str">
        <f t="shared" si="2"/>
        <v>Not Retired</v>
      </c>
      <c r="M44" s="10" t="str">
        <f t="shared" si="3"/>
        <v>Bonus=10000</v>
      </c>
      <c r="N44" s="10" t="str">
        <f t="shared" si="4"/>
        <v>Amazon Voucher rs.1500</v>
      </c>
      <c r="O44" s="10" cm="1">
        <f t="array" ref="O44">_xlfn.IFS(I44="north",5000,I44="south",4000,I44="east",4200,I44="mid west",3800)</f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16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 t="str">
        <f t="shared" si="1"/>
        <v>Bonus=0</v>
      </c>
      <c r="L45" s="10" t="str">
        <f t="shared" si="2"/>
        <v>Not Retired</v>
      </c>
      <c r="M45" s="10" t="str">
        <f t="shared" si="3"/>
        <v>Bonus=10000</v>
      </c>
      <c r="N45" s="10" t="str">
        <f t="shared" si="4"/>
        <v>Amazon Voucher rs.1500</v>
      </c>
      <c r="O45" s="10" cm="1">
        <f t="array" ref="O45">_xlfn.IFS(I45="north",5000,I45="south",4000,I45="east",4200,I45="mid west",3800)</f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16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 t="str">
        <f t="shared" si="1"/>
        <v>Bonus=0</v>
      </c>
      <c r="L46" s="10" t="str">
        <f t="shared" si="2"/>
        <v>Not Retired</v>
      </c>
      <c r="M46" s="10" t="str">
        <f t="shared" si="3"/>
        <v>Bonus=10000</v>
      </c>
      <c r="N46" s="10" t="str">
        <f t="shared" si="4"/>
        <v>Amazon Voucher rs.1500</v>
      </c>
      <c r="O46" s="10" cm="1">
        <f t="array" ref="O46">_xlfn.IFS(I46="north",5000,I46="south",4000,I46="east",4200,I46="mid west",3800)</f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16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 t="str">
        <f t="shared" si="1"/>
        <v>Bonus=0</v>
      </c>
      <c r="L47" s="10" t="str">
        <f t="shared" si="2"/>
        <v>Not Retired</v>
      </c>
      <c r="M47" s="10" t="str">
        <f t="shared" si="3"/>
        <v>Bonus=10000</v>
      </c>
      <c r="N47" s="10" t="str">
        <f t="shared" si="4"/>
        <v>Amazon Voucher rs.1500</v>
      </c>
      <c r="O47" s="10" cm="1">
        <f t="array" ref="O47">_xlfn.IFS(I47="north",5000,I47="south",4000,I47="east",4200,I47="mid west",3800)</f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16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 t="str">
        <f t="shared" si="1"/>
        <v>Bonus=0</v>
      </c>
      <c r="L48" s="10" t="str">
        <f t="shared" si="2"/>
        <v>Not Retired</v>
      </c>
      <c r="M48" s="10" t="str">
        <f t="shared" si="3"/>
        <v>Bonus=25000</v>
      </c>
      <c r="N48" s="10" t="str">
        <f t="shared" si="4"/>
        <v>Amazon Voucher rs.1500</v>
      </c>
      <c r="O48" s="10" cm="1">
        <f t="array" ref="O48">_xlfn.IFS(I48="north",5000,I48="south",4000,I48="east",4200,I48="mid west",3800)</f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M17" sqref="M17"/>
    </sheetView>
  </sheetViews>
  <sheetFormatPr defaultRowHeight="14.4" x14ac:dyDescent="0.3"/>
  <cols>
    <col min="5" max="5" width="9.109375" customWidth="1"/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VLOOKUP(INDEX($C$5:$K$42,MATCH(MAX($K$5:$K$42),$K$5:$K$42,0),2),$D$5:$K$42,1,FALSE)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VLOOKUP(INDEX($C$5:$K$42,MATCH(MIN($K$5:$K$42),$K$5:$K$42,0),2),$D$5:$K$42,1,FALSE)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B24" workbookViewId="0">
      <selection activeCell="K7" sqref="K7:K44"/>
    </sheetView>
  </sheetViews>
  <sheetFormatPr defaultRowHeight="14.4" x14ac:dyDescent="0.3"/>
  <cols>
    <col min="6" max="6" width="9.88671875" bestFit="1" customWidth="1"/>
    <col min="10" max="10" width="21.3320312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IFERROR(VLOOKUP($C7,Table1[],3,FALSE)," ")</f>
        <v>North</v>
      </c>
      <c r="J7" s="3" t="str">
        <f>IFERROR(VLOOKUP(C7,Table1[],2,FALSE)," ")</f>
        <v>FLM</v>
      </c>
      <c r="K7" s="3">
        <f>IFERROR(VLOOKUP(C7,Table1[],4,FALSE)," 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IFERROR(VLOOKUP($C8,Table1[],3,FALSE)," ")</f>
        <v>North</v>
      </c>
      <c r="J8" s="3" t="str">
        <f>IFERROR(VLOOKUP(C8,Table1[],2,FALSE)," ")</f>
        <v>Digital Marketing</v>
      </c>
      <c r="K8" s="3">
        <f>IFERROR(VLOOKUP(C8,Table1[],4,FALSE)," 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IFERROR(VLOOKUP($C9,Table1[],3,FALSE)," ")</f>
        <v>North</v>
      </c>
      <c r="J9" s="3" t="str">
        <f>IFERROR(VLOOKUP(C9,Table1[],2,FALSE)," ")</f>
        <v>Digital Marketing</v>
      </c>
      <c r="K9" s="3">
        <f>IFERROR(VLOOKUP(C9,Table1[],4,FALSE)," 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IFERROR(VLOOKUP($C10,Table1[],3,FALSE)," ")</f>
        <v>South</v>
      </c>
      <c r="J10" s="3" t="str">
        <f>IFERROR(VLOOKUP(C10,Table1[],2,FALSE)," ")</f>
        <v>Inside Sales</v>
      </c>
      <c r="K10" s="3">
        <f>IFERROR(VLOOKUP(C10,Table1[],4,FALSE)," 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IFERROR(VLOOKUP($C11,Table1[],3,FALSE)," ")</f>
        <v>North</v>
      </c>
      <c r="J11" s="3" t="str">
        <f>IFERROR(VLOOKUP(C11,Table1[],2,FALSE)," ")</f>
        <v>Marketing</v>
      </c>
      <c r="K11" s="3">
        <f>IFERROR(VLOOKUP(C11,Table1[],4,FALSE)," 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IFERROR(VLOOKUP($C12,Table1[],3,FALSE)," ")</f>
        <v>North</v>
      </c>
      <c r="J12" s="3" t="str">
        <f>IFERROR(VLOOKUP(C12,Table1[],2,FALSE)," ")</f>
        <v>Director</v>
      </c>
      <c r="K12" s="3">
        <f>IFERROR(VLOOKUP(C12,Table1[],4,FALSE)," 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IFERROR(VLOOKUP($C13,Table1[],3,FALSE)," ")</f>
        <v>Mid West</v>
      </c>
      <c r="J13" s="3" t="str">
        <f>IFERROR(VLOOKUP(C13,Table1[],2,FALSE)," ")</f>
        <v>Learning &amp; Development</v>
      </c>
      <c r="K13" s="3">
        <f>IFERROR(VLOOKUP(C13,Table1[],4,FALSE)," 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IFERROR(VLOOKUP($C14,Table1[],3,FALSE)," ")</f>
        <v>Mid West</v>
      </c>
      <c r="J14" s="3" t="str">
        <f>IFERROR(VLOOKUP(C14,Table1[],2,FALSE)," ")</f>
        <v>Digital Marketing</v>
      </c>
      <c r="K14" s="3">
        <f>IFERROR(VLOOKUP(C14,Table1[],4,FALSE)," 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IFERROR(VLOOKUP($C15,Table1[],3,FALSE)," ")</f>
        <v>East</v>
      </c>
      <c r="J15" s="3" t="str">
        <f>IFERROR(VLOOKUP(C15,Table1[],2,FALSE)," ")</f>
        <v>Digital Marketing</v>
      </c>
      <c r="K15" s="3">
        <f>IFERROR(VLOOKUP(C15,Table1[],4,FALSE)," 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IFERROR(VLOOKUP($C16,Table1[],3,FALSE)," ")</f>
        <v>North</v>
      </c>
      <c r="J16" s="3" t="str">
        <f>IFERROR(VLOOKUP(C16,Table1[],2,FALSE)," ")</f>
        <v>Inside Sales</v>
      </c>
      <c r="K16" s="3">
        <f>IFERROR(VLOOKUP(C16,Table1[],4,FALSE)," 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IFERROR(VLOOKUP($C17,Table1[],3,FALSE)," ")</f>
        <v>South</v>
      </c>
      <c r="J17" s="3" t="str">
        <f>IFERROR(VLOOKUP(C17,Table1[],2,FALSE)," ")</f>
        <v>Learning &amp; Development</v>
      </c>
      <c r="K17" s="3">
        <f>IFERROR(VLOOKUP(C17,Table1[],4,FALSE)," 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IFERROR(VLOOKUP($C18,Table1[],3,FALSE)," ")</f>
        <v>East</v>
      </c>
      <c r="J18" s="3" t="str">
        <f>IFERROR(VLOOKUP(C18,Table1[],2,FALSE)," ")</f>
        <v>Learning &amp; Development</v>
      </c>
      <c r="K18" s="3">
        <f>IFERROR(VLOOKUP(C18,Table1[],4,FALSE)," 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IFERROR(VLOOKUP($C19,Table1[],3,FALSE)," ")</f>
        <v>East</v>
      </c>
      <c r="J19" s="3" t="str">
        <f>IFERROR(VLOOKUP(C19,Table1[],2,FALSE)," ")</f>
        <v>CEO</v>
      </c>
      <c r="K19" s="3">
        <f>IFERROR(VLOOKUP(C19,Table1[],4,FALSE)," 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IFERROR(VLOOKUP($C20,Table1[],3,FALSE)," ")</f>
        <v xml:space="preserve"> </v>
      </c>
      <c r="J20" s="3" t="str">
        <f>IFERROR(VLOOKUP(C20,Table1[],2,FALSE)," ")</f>
        <v xml:space="preserve"> </v>
      </c>
      <c r="K20" s="3" t="str">
        <f>IFERROR(VLOOKUP(C20,Table1[],4,FALSE)," ")</f>
        <v xml:space="preserve"> 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IFERROR(VLOOKUP($C21,Table1[],3,FALSE)," ")</f>
        <v>South</v>
      </c>
      <c r="J21" s="3" t="str">
        <f>IFERROR(VLOOKUP(C21,Table1[],2,FALSE)," ")</f>
        <v>Digital Marketing</v>
      </c>
      <c r="K21" s="3">
        <f>IFERROR(VLOOKUP(C21,Table1[],4,FALSE)," 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IFERROR(VLOOKUP($C22,Table1[],3,FALSE)," ")</f>
        <v>South</v>
      </c>
      <c r="J22" s="3" t="str">
        <f>IFERROR(VLOOKUP(C22,Table1[],2,FALSE)," ")</f>
        <v>Inside Sales</v>
      </c>
      <c r="K22" s="3">
        <f>IFERROR(VLOOKUP(C22,Table1[],4,FALSE)," 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IFERROR(VLOOKUP($C23,Table1[],3,FALSE)," ")</f>
        <v>South</v>
      </c>
      <c r="J23" s="3" t="str">
        <f>IFERROR(VLOOKUP(C23,Table1[],2,FALSE)," ")</f>
        <v>CCD</v>
      </c>
      <c r="K23" s="3">
        <f>IFERROR(VLOOKUP(C23,Table1[],4,FALSE)," 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IFERROR(VLOOKUP($C24,Table1[],3,FALSE)," ")</f>
        <v>South</v>
      </c>
      <c r="J24" s="3" t="str">
        <f>IFERROR(VLOOKUP(C24,Table1[],2,FALSE)," ")</f>
        <v>FLM</v>
      </c>
      <c r="K24" s="3">
        <f>IFERROR(VLOOKUP(C24,Table1[],4,FALSE)," 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IFERROR(VLOOKUP($C25,Table1[],3,FALSE)," ")</f>
        <v>Mid West</v>
      </c>
      <c r="J25" s="3" t="str">
        <f>IFERROR(VLOOKUP(C25,Table1[],2,FALSE)," ")</f>
        <v>Inside Sales</v>
      </c>
      <c r="K25" s="3">
        <f>IFERROR(VLOOKUP(C25,Table1[],4,FALSE)," 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IFERROR(VLOOKUP($C26,Table1[],3,FALSE)," ")</f>
        <v>South</v>
      </c>
      <c r="J26" s="3" t="str">
        <f>IFERROR(VLOOKUP(C26,Table1[],2,FALSE)," ")</f>
        <v>Operations</v>
      </c>
      <c r="K26" s="3">
        <f>IFERROR(VLOOKUP(C26,Table1[],4,FALSE)," 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IFERROR(VLOOKUP($C27,Table1[],3,FALSE)," ")</f>
        <v>South</v>
      </c>
      <c r="J27" s="3" t="str">
        <f>IFERROR(VLOOKUP(C27,Table1[],2,FALSE)," ")</f>
        <v>Finance</v>
      </c>
      <c r="K27" s="3">
        <f>IFERROR(VLOOKUP(C27,Table1[],4,FALSE)," 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IFERROR(VLOOKUP($C28,Table1[],3,FALSE)," ")</f>
        <v>East</v>
      </c>
      <c r="J28" s="3" t="str">
        <f>IFERROR(VLOOKUP(C28,Table1[],2,FALSE)," ")</f>
        <v>Inside Sales</v>
      </c>
      <c r="K28" s="3">
        <f>IFERROR(VLOOKUP(C28,Table1[],4,FALSE)," 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IFERROR(VLOOKUP($C29,Table1[],3,FALSE)," ")</f>
        <v>East</v>
      </c>
      <c r="J29" s="3" t="str">
        <f>IFERROR(VLOOKUP(C29,Table1[],2,FALSE)," ")</f>
        <v>Finance</v>
      </c>
      <c r="K29" s="3">
        <f>IFERROR(VLOOKUP(C29,Table1[],4,FALSE)," 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IFERROR(VLOOKUP($C30,Table1[],3,FALSE)," ")</f>
        <v xml:space="preserve"> </v>
      </c>
      <c r="J30" s="3" t="str">
        <f>IFERROR(VLOOKUP(C30,Table1[],2,FALSE)," ")</f>
        <v xml:space="preserve"> </v>
      </c>
      <c r="K30" s="3" t="str">
        <f>IFERROR(VLOOKUP(C30,Table1[],4,FALSE)," ")</f>
        <v xml:space="preserve"> 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IFERROR(VLOOKUP($C31,Table1[],3,FALSE)," ")</f>
        <v>Mid West</v>
      </c>
      <c r="J31" s="3" t="str">
        <f>IFERROR(VLOOKUP(C31,Table1[],2,FALSE)," ")</f>
        <v>Finance</v>
      </c>
      <c r="K31" s="3">
        <f>IFERROR(VLOOKUP(C31,Table1[],4,FALSE)," 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IFERROR(VLOOKUP($C32,Table1[],3,FALSE)," ")</f>
        <v>South</v>
      </c>
      <c r="J32" s="3" t="str">
        <f>IFERROR(VLOOKUP(C32,Table1[],2,FALSE)," ")</f>
        <v>Sales</v>
      </c>
      <c r="K32" s="3">
        <f>IFERROR(VLOOKUP(C32,Table1[],4,FALSE)," 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IFERROR(VLOOKUP($C33,Table1[],3,FALSE)," ")</f>
        <v>South</v>
      </c>
      <c r="J33" s="3" t="str">
        <f>IFERROR(VLOOKUP(C33,Table1[],2,FALSE)," ")</f>
        <v>Operations</v>
      </c>
      <c r="K33" s="3">
        <f>IFERROR(VLOOKUP(C33,Table1[],4,FALSE)," 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IFERROR(VLOOKUP($C34,Table1[],3,FALSE)," ")</f>
        <v>North</v>
      </c>
      <c r="J34" s="3" t="str">
        <f>IFERROR(VLOOKUP(C34,Table1[],2,FALSE)," ")</f>
        <v>Finance</v>
      </c>
      <c r="K34" s="3">
        <f>IFERROR(VLOOKUP(C34,Table1[],4,FALSE)," 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IFERROR(VLOOKUP($C35,Table1[],3,FALSE)," ")</f>
        <v>East</v>
      </c>
      <c r="J35" s="3" t="str">
        <f>IFERROR(VLOOKUP(C35,Table1[],2,FALSE)," ")</f>
        <v>Inside Sales</v>
      </c>
      <c r="K35" s="3">
        <f>IFERROR(VLOOKUP(C35,Table1[],4,FALSE)," 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IFERROR(VLOOKUP($C36,Table1[],3,FALSE)," ")</f>
        <v>East</v>
      </c>
      <c r="J36" s="3" t="str">
        <f>IFERROR(VLOOKUP(C36,Table1[],2,FALSE)," ")</f>
        <v>CCD</v>
      </c>
      <c r="K36" s="3">
        <f>IFERROR(VLOOKUP(C36,Table1[],4,FALSE)," 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IFERROR(VLOOKUP($C37,Table1[],3,FALSE)," ")</f>
        <v>South</v>
      </c>
      <c r="J37" s="3" t="str">
        <f>IFERROR(VLOOKUP(C37,Table1[],2,FALSE)," ")</f>
        <v>Director</v>
      </c>
      <c r="K37" s="3">
        <f>IFERROR(VLOOKUP(C37,Table1[],4,FALSE)," 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IFERROR(VLOOKUP($C38,Table1[],3,FALSE)," ")</f>
        <v xml:space="preserve"> </v>
      </c>
      <c r="J38" s="3" t="str">
        <f>IFERROR(VLOOKUP(C38,Table1[],2,FALSE)," ")</f>
        <v xml:space="preserve"> </v>
      </c>
      <c r="K38" s="3" t="str">
        <f>IFERROR(VLOOKUP(C38,Table1[],4,FALSE)," ")</f>
        <v xml:space="preserve"> 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IFERROR(VLOOKUP($C39,Table1[],3,FALSE)," ")</f>
        <v>East</v>
      </c>
      <c r="J39" s="3" t="str">
        <f>IFERROR(VLOOKUP(C39,Table1[],2,FALSE)," ")</f>
        <v>Marketing</v>
      </c>
      <c r="K39" s="3">
        <f>IFERROR(VLOOKUP(C39,Table1[],4,FALSE)," 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IFERROR(VLOOKUP($C40,Table1[],3,FALSE)," ")</f>
        <v>North</v>
      </c>
      <c r="J40" s="3" t="str">
        <f>IFERROR(VLOOKUP(C40,Table1[],2,FALSE)," ")</f>
        <v>Digital Marketing</v>
      </c>
      <c r="K40" s="3">
        <f>IFERROR(VLOOKUP(C40,Table1[],4,FALSE)," 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IFERROR(VLOOKUP($C41,Table1[],3,FALSE)," ")</f>
        <v>North</v>
      </c>
      <c r="J41" s="3" t="str">
        <f>IFERROR(VLOOKUP(C41,Table1[],2,FALSE)," ")</f>
        <v>Sales</v>
      </c>
      <c r="K41" s="3">
        <f>IFERROR(VLOOKUP(C41,Table1[],4,FALSE)," 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IFERROR(VLOOKUP($C42,Table1[],3,FALSE)," ")</f>
        <v>South</v>
      </c>
      <c r="J42" s="3" t="str">
        <f>IFERROR(VLOOKUP(C42,Table1[],2,FALSE)," ")</f>
        <v>Marketing</v>
      </c>
      <c r="K42" s="3">
        <f>IFERROR(VLOOKUP(C42,Table1[],4,FALSE)," 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IFERROR(VLOOKUP($C43,Table1[],3,FALSE)," ")</f>
        <v>Mid West</v>
      </c>
      <c r="J43" s="3" t="str">
        <f>IFERROR(VLOOKUP(C43,Table1[],2,FALSE)," ")</f>
        <v>Marketing</v>
      </c>
      <c r="K43" s="3">
        <f>IFERROR(VLOOKUP(C43,Table1[],4,FALSE)," 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IFERROR(VLOOKUP($C44,Table1[],3,FALSE)," ")</f>
        <v>North</v>
      </c>
      <c r="J44" s="3" t="str">
        <f>IFERROR(VLOOKUP(C44,Table1[],2,FALSE)," ")</f>
        <v>CCD</v>
      </c>
      <c r="K44" s="3">
        <f>IFERROR(VLOOKUP(C44,Table1[],4,FALSE)," 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abSelected="1" workbookViewId="0">
      <selection activeCell="G11" sqref="G11"/>
    </sheetView>
  </sheetViews>
  <sheetFormatPr defaultRowHeight="14.4" x14ac:dyDescent="0.3"/>
  <cols>
    <col min="3" max="3" width="9.33203125" customWidth="1"/>
    <col min="4" max="4" width="21.33203125" bestFit="1" customWidth="1"/>
    <col min="6" max="6" width="12.6640625" customWidth="1"/>
  </cols>
  <sheetData>
    <row r="5" spans="3:6" x14ac:dyDescent="0.3">
      <c r="C5" s="19" t="s">
        <v>1</v>
      </c>
      <c r="D5" s="20" t="s">
        <v>80</v>
      </c>
      <c r="E5" s="20" t="s">
        <v>94</v>
      </c>
      <c r="F5" s="21" t="s">
        <v>78</v>
      </c>
    </row>
    <row r="6" spans="3:6" x14ac:dyDescent="0.3">
      <c r="C6" s="17">
        <v>150773</v>
      </c>
      <c r="D6" s="7" t="s">
        <v>81</v>
      </c>
      <c r="E6" s="7" t="s">
        <v>95</v>
      </c>
      <c r="F6" s="18">
        <v>85000</v>
      </c>
    </row>
    <row r="7" spans="3:6" x14ac:dyDescent="0.3">
      <c r="C7" s="17">
        <v>150777</v>
      </c>
      <c r="D7" s="7" t="s">
        <v>82</v>
      </c>
      <c r="E7" s="7" t="s">
        <v>95</v>
      </c>
      <c r="F7" s="18">
        <v>22000</v>
      </c>
    </row>
    <row r="8" spans="3:6" x14ac:dyDescent="0.3">
      <c r="C8" s="17">
        <v>150784</v>
      </c>
      <c r="D8" s="7" t="s">
        <v>83</v>
      </c>
      <c r="E8" s="7" t="s">
        <v>95</v>
      </c>
      <c r="F8" s="18">
        <v>35000</v>
      </c>
    </row>
    <row r="9" spans="3:6" x14ac:dyDescent="0.3">
      <c r="C9" s="17">
        <v>150791</v>
      </c>
      <c r="D9" s="7" t="s">
        <v>83</v>
      </c>
      <c r="E9" s="7" t="s">
        <v>95</v>
      </c>
      <c r="F9" s="18">
        <v>67000</v>
      </c>
    </row>
    <row r="10" spans="3:6" x14ac:dyDescent="0.3">
      <c r="C10" s="17">
        <v>150798</v>
      </c>
      <c r="D10" s="7" t="s">
        <v>83</v>
      </c>
      <c r="E10" s="7" t="s">
        <v>95</v>
      </c>
      <c r="F10" s="18">
        <v>81000</v>
      </c>
    </row>
    <row r="11" spans="3:6" x14ac:dyDescent="0.3">
      <c r="C11" s="17">
        <v>150805</v>
      </c>
      <c r="D11" s="7" t="s">
        <v>91</v>
      </c>
      <c r="E11" s="7" t="s">
        <v>95</v>
      </c>
      <c r="F11" s="18">
        <v>91000</v>
      </c>
    </row>
    <row r="12" spans="3:6" x14ac:dyDescent="0.3">
      <c r="C12" s="17">
        <v>150814</v>
      </c>
      <c r="D12" s="7" t="s">
        <v>85</v>
      </c>
      <c r="E12" s="7" t="s">
        <v>95</v>
      </c>
      <c r="F12" s="18">
        <v>50000</v>
      </c>
    </row>
    <row r="13" spans="3:6" x14ac:dyDescent="0.3">
      <c r="C13" s="17">
        <v>150821</v>
      </c>
      <c r="D13" s="7" t="s">
        <v>86</v>
      </c>
      <c r="E13" s="7" t="s">
        <v>95</v>
      </c>
      <c r="F13" s="18">
        <v>26000</v>
      </c>
    </row>
    <row r="14" spans="3:6" x14ac:dyDescent="0.3">
      <c r="C14" s="17">
        <v>150830</v>
      </c>
      <c r="D14" s="7" t="s">
        <v>0</v>
      </c>
      <c r="E14" s="7" t="s">
        <v>95</v>
      </c>
      <c r="F14" s="18">
        <v>52000</v>
      </c>
    </row>
    <row r="15" spans="3:6" x14ac:dyDescent="0.3">
      <c r="C15" s="17">
        <v>150834</v>
      </c>
      <c r="D15" s="7" t="s">
        <v>87</v>
      </c>
      <c r="E15" s="7" t="s">
        <v>95</v>
      </c>
      <c r="F15" s="18">
        <v>48000</v>
      </c>
    </row>
    <row r="16" spans="3:6" x14ac:dyDescent="0.3">
      <c r="C16" s="17">
        <v>150840</v>
      </c>
      <c r="D16" s="7" t="s">
        <v>85</v>
      </c>
      <c r="E16" s="7" t="s">
        <v>98</v>
      </c>
      <c r="F16" s="18">
        <v>20000</v>
      </c>
    </row>
    <row r="17" spans="3:6" x14ac:dyDescent="0.3">
      <c r="C17" s="17">
        <v>150850</v>
      </c>
      <c r="D17" s="7" t="s">
        <v>86</v>
      </c>
      <c r="E17" s="7" t="s">
        <v>98</v>
      </c>
      <c r="F17" s="18">
        <v>47000</v>
      </c>
    </row>
    <row r="18" spans="3:6" x14ac:dyDescent="0.3">
      <c r="C18" s="17">
        <v>150851</v>
      </c>
      <c r="D18" s="7" t="s">
        <v>85</v>
      </c>
      <c r="E18" s="7" t="s">
        <v>98</v>
      </c>
      <c r="F18" s="18">
        <v>75000</v>
      </c>
    </row>
    <row r="19" spans="3:6" x14ac:dyDescent="0.3">
      <c r="C19" s="17">
        <v>150865</v>
      </c>
      <c r="D19" s="7" t="s">
        <v>90</v>
      </c>
      <c r="E19" s="7" t="s">
        <v>98</v>
      </c>
      <c r="F19" s="18">
        <v>90000</v>
      </c>
    </row>
    <row r="20" spans="3:6" x14ac:dyDescent="0.3">
      <c r="C20" s="17">
        <v>150867</v>
      </c>
      <c r="D20" s="7" t="s">
        <v>81</v>
      </c>
      <c r="E20" s="7" t="s">
        <v>98</v>
      </c>
      <c r="F20" s="18">
        <v>49000</v>
      </c>
    </row>
    <row r="21" spans="3:6" x14ac:dyDescent="0.3">
      <c r="C21" s="17">
        <v>150874</v>
      </c>
      <c r="D21" s="7" t="s">
        <v>82</v>
      </c>
      <c r="E21" s="7" t="s">
        <v>98</v>
      </c>
      <c r="F21" s="18">
        <v>27000</v>
      </c>
    </row>
    <row r="22" spans="3:6" x14ac:dyDescent="0.3">
      <c r="C22" s="17">
        <v>150881</v>
      </c>
      <c r="D22" s="7" t="s">
        <v>83</v>
      </c>
      <c r="E22" s="7" t="s">
        <v>98</v>
      </c>
      <c r="F22" s="18">
        <v>92000</v>
      </c>
    </row>
    <row r="23" spans="3:6" x14ac:dyDescent="0.3">
      <c r="C23" s="17">
        <v>150888</v>
      </c>
      <c r="D23" s="7" t="s">
        <v>84</v>
      </c>
      <c r="E23" s="7" t="s">
        <v>98</v>
      </c>
      <c r="F23" s="18">
        <v>43000</v>
      </c>
    </row>
    <row r="24" spans="3:6" x14ac:dyDescent="0.3">
      <c r="C24" s="17">
        <v>150894</v>
      </c>
      <c r="D24" s="7" t="s">
        <v>85</v>
      </c>
      <c r="E24" s="7" t="s">
        <v>96</v>
      </c>
      <c r="F24" s="18">
        <v>67000</v>
      </c>
    </row>
    <row r="25" spans="3:6" x14ac:dyDescent="0.3">
      <c r="C25" s="17">
        <v>150901</v>
      </c>
      <c r="D25" s="7" t="s">
        <v>0</v>
      </c>
      <c r="E25" s="7" t="s">
        <v>96</v>
      </c>
      <c r="F25" s="18">
        <v>53000</v>
      </c>
    </row>
    <row r="26" spans="3:6" x14ac:dyDescent="0.3">
      <c r="C26" s="17">
        <v>150905</v>
      </c>
      <c r="D26" s="7" t="s">
        <v>87</v>
      </c>
      <c r="E26" s="7" t="s">
        <v>96</v>
      </c>
      <c r="F26" s="18">
        <v>62000</v>
      </c>
    </row>
    <row r="27" spans="3:6" x14ac:dyDescent="0.3">
      <c r="C27" s="17">
        <v>150912</v>
      </c>
      <c r="D27" s="7" t="s">
        <v>88</v>
      </c>
      <c r="E27" s="7" t="s">
        <v>96</v>
      </c>
      <c r="F27" s="18">
        <v>81000</v>
      </c>
    </row>
    <row r="28" spans="3:6" x14ac:dyDescent="0.3">
      <c r="C28" s="17">
        <v>150921</v>
      </c>
      <c r="D28" s="7" t="s">
        <v>81</v>
      </c>
      <c r="E28" s="7" t="s">
        <v>96</v>
      </c>
      <c r="F28" s="18">
        <v>19000</v>
      </c>
    </row>
    <row r="29" spans="3:6" x14ac:dyDescent="0.3">
      <c r="C29" s="17">
        <v>150929</v>
      </c>
      <c r="D29" s="7" t="s">
        <v>82</v>
      </c>
      <c r="E29" s="7" t="s">
        <v>96</v>
      </c>
      <c r="F29" s="18">
        <v>58000</v>
      </c>
    </row>
    <row r="30" spans="3:6" x14ac:dyDescent="0.3">
      <c r="C30" s="17">
        <v>150930</v>
      </c>
      <c r="D30" s="7" t="s">
        <v>83</v>
      </c>
      <c r="E30" s="7" t="s">
        <v>96</v>
      </c>
      <c r="F30" s="18">
        <v>82000</v>
      </c>
    </row>
    <row r="31" spans="3:6" x14ac:dyDescent="0.3">
      <c r="C31" s="17">
        <v>150937</v>
      </c>
      <c r="D31" s="7" t="s">
        <v>84</v>
      </c>
      <c r="E31" s="7" t="s">
        <v>96</v>
      </c>
      <c r="F31" s="18">
        <v>37000</v>
      </c>
    </row>
    <row r="32" spans="3:6" x14ac:dyDescent="0.3">
      <c r="C32" s="17">
        <v>150940</v>
      </c>
      <c r="D32" s="7" t="s">
        <v>85</v>
      </c>
      <c r="E32" s="7" t="s">
        <v>96</v>
      </c>
      <c r="F32" s="18">
        <v>87000</v>
      </c>
    </row>
    <row r="33" spans="3:6" x14ac:dyDescent="0.3">
      <c r="C33" s="17">
        <v>150947</v>
      </c>
      <c r="D33" s="7" t="s">
        <v>86</v>
      </c>
      <c r="E33" s="7" t="s">
        <v>96</v>
      </c>
      <c r="F33" s="18">
        <v>85000</v>
      </c>
    </row>
    <row r="34" spans="3:6" x14ac:dyDescent="0.3">
      <c r="C34" s="17">
        <v>150962</v>
      </c>
      <c r="D34" s="7" t="s">
        <v>91</v>
      </c>
      <c r="E34" s="7" t="s">
        <v>96</v>
      </c>
      <c r="F34" s="18">
        <v>87000</v>
      </c>
    </row>
    <row r="35" spans="3:6" x14ac:dyDescent="0.3">
      <c r="C35" s="17">
        <v>150968</v>
      </c>
      <c r="D35" s="7" t="s">
        <v>88</v>
      </c>
      <c r="E35" s="7" t="s">
        <v>96</v>
      </c>
      <c r="F35" s="18">
        <v>65000</v>
      </c>
    </row>
    <row r="36" spans="3:6" x14ac:dyDescent="0.3">
      <c r="C36" s="17">
        <v>150975</v>
      </c>
      <c r="D36" s="7" t="s">
        <v>81</v>
      </c>
      <c r="E36" s="7" t="s">
        <v>97</v>
      </c>
      <c r="F36" s="18">
        <v>83000</v>
      </c>
    </row>
    <row r="37" spans="3:6" x14ac:dyDescent="0.3">
      <c r="C37" s="17">
        <v>150982</v>
      </c>
      <c r="D37" s="7" t="s">
        <v>82</v>
      </c>
      <c r="E37" s="7" t="s">
        <v>97</v>
      </c>
      <c r="F37" s="18">
        <v>47000</v>
      </c>
    </row>
    <row r="38" spans="3:6" x14ac:dyDescent="0.3">
      <c r="C38" s="17">
        <v>150989</v>
      </c>
      <c r="D38" s="7" t="s">
        <v>83</v>
      </c>
      <c r="E38" s="7" t="s">
        <v>97</v>
      </c>
      <c r="F38" s="18">
        <v>45000</v>
      </c>
    </row>
    <row r="39" spans="3:6" x14ac:dyDescent="0.3">
      <c r="C39" s="17">
        <v>150990</v>
      </c>
      <c r="D39" s="7" t="s">
        <v>84</v>
      </c>
      <c r="E39" s="7" t="s">
        <v>97</v>
      </c>
      <c r="F39" s="18">
        <v>77000</v>
      </c>
    </row>
    <row r="40" spans="3:6" x14ac:dyDescent="0.3">
      <c r="C40" s="22">
        <v>150995</v>
      </c>
      <c r="D40" s="23" t="s">
        <v>85</v>
      </c>
      <c r="E40" s="23" t="s">
        <v>97</v>
      </c>
      <c r="F40" s="24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IF AND OR nested</vt:lpstr>
      <vt:lpstr>Vlookup</vt:lpstr>
      <vt:lpstr>Master Emp sheet</vt:lpstr>
      <vt:lpstr>Source</vt:lpstr>
      <vt:lpstr>Basic_Salary</vt:lpstr>
      <vt:lpstr>C_Code</vt:lpstr>
      <vt:lpstr>department</vt:lpstr>
      <vt:lpstr>region</vt:lpstr>
      <vt:lpstr>table_for_employ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Girish</cp:lastModifiedBy>
  <dcterms:created xsi:type="dcterms:W3CDTF">2020-05-11T11:02:27Z</dcterms:created>
  <dcterms:modified xsi:type="dcterms:W3CDTF">2023-05-21T06:12:19Z</dcterms:modified>
</cp:coreProperties>
</file>