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ori\Desktop\MAS DE GEOVALIDATOOL\GeoValidaTool\Files\Templates\MODELO_LADM_1_2\02_TOPOLOGIA\"/>
    </mc:Choice>
  </mc:AlternateContent>
  <xr:revisionPtr revIDLastSave="0" documentId="13_ncr:1_{69F13153-CCBA-42C8-B76F-84190073B868}" xr6:coauthVersionLast="47" xr6:coauthVersionMax="47" xr10:uidLastSave="{00000000-0000-0000-0000-000000000000}"/>
  <bookViews>
    <workbookView xWindow="-120" yWindow="-120" windowWidth="29040" windowHeight="15720" tabRatio="706" xr2:uid="{D32BBCE9-ACDE-40EF-A9FD-7D5FF8B5AFD8}"/>
  </bookViews>
  <sheets>
    <sheet name="Consistencia Topologica" sheetId="5" r:id="rId1"/>
    <sheet name="5. Topologica_URBANO" sheetId="11" state="hidden" r:id="rId2"/>
    <sheet name="Consistencia Formato-CartoCatas" sheetId="12" r:id="rId3"/>
    <sheet name="Seguimiento Consistencia Logica" sheetId="13" r:id="rId4"/>
  </sheets>
  <definedNames>
    <definedName name="_xlnm._FilterDatabase" localSheetId="1" hidden="1">'5. Topologica_URBANO'!$A$5:$K$70</definedName>
    <definedName name="_xlnm._FilterDatabase" localSheetId="2" hidden="1">'Consistencia Formato-CartoCatas'!$A$5:$K$5</definedName>
    <definedName name="_xlnm._FilterDatabase" localSheetId="0" hidden="1">'Consistencia Topologica'!$A$5:$M$5</definedName>
    <definedName name="_xlnm._FilterDatabase" localSheetId="3" hidden="1">'Seguimiento Consistencia Logica'!$A$6:$F$85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3" l="1"/>
  <c r="C70" i="13"/>
  <c r="D71" i="13"/>
  <c r="E71" i="13"/>
  <c r="D72" i="13"/>
  <c r="E72" i="13"/>
  <c r="B73" i="13"/>
  <c r="C73" i="13"/>
  <c r="D74" i="13"/>
  <c r="E74" i="13"/>
  <c r="D75" i="13"/>
  <c r="E75" i="13"/>
  <c r="B76" i="13"/>
  <c r="C76" i="13"/>
  <c r="D77" i="13"/>
  <c r="E77" i="13"/>
  <c r="D78" i="13"/>
  <c r="E78" i="13"/>
  <c r="B79" i="13"/>
  <c r="C79" i="13"/>
  <c r="B80" i="13"/>
  <c r="C80" i="13"/>
  <c r="D80" i="13"/>
  <c r="E80" i="13"/>
  <c r="B81" i="13"/>
  <c r="C81" i="13"/>
  <c r="D81" i="13"/>
  <c r="E81" i="13"/>
  <c r="B82" i="13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E69" i="13"/>
  <c r="D69" i="13"/>
  <c r="B64" i="13"/>
  <c r="C64" i="13"/>
  <c r="B65" i="13"/>
  <c r="C65" i="13"/>
  <c r="D65" i="13"/>
  <c r="E65" i="13"/>
  <c r="B66" i="13"/>
  <c r="C66" i="13"/>
  <c r="D66" i="13"/>
  <c r="E66" i="13"/>
  <c r="B67" i="13"/>
  <c r="C67" i="13"/>
  <c r="D68" i="13"/>
  <c r="E68" i="13"/>
  <c r="E63" i="13"/>
  <c r="D63" i="13"/>
  <c r="D47" i="13"/>
  <c r="E47" i="13"/>
  <c r="D48" i="13"/>
  <c r="E48" i="13"/>
  <c r="B49" i="13"/>
  <c r="C49" i="13"/>
  <c r="B50" i="13"/>
  <c r="C50" i="13"/>
  <c r="D51" i="13"/>
  <c r="E51" i="13"/>
  <c r="D52" i="13"/>
  <c r="E52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8" i="13"/>
  <c r="E58" i="13"/>
  <c r="B59" i="13"/>
  <c r="C59" i="13"/>
  <c r="D59" i="13"/>
  <c r="E59" i="13"/>
  <c r="B60" i="13"/>
  <c r="C60" i="13"/>
  <c r="B61" i="13"/>
  <c r="C61" i="13"/>
  <c r="B62" i="13"/>
  <c r="C62" i="13"/>
  <c r="D62" i="13"/>
  <c r="E62" i="13"/>
  <c r="C46" i="13"/>
  <c r="B46" i="13"/>
  <c r="B24" i="13"/>
  <c r="C24" i="13"/>
  <c r="D24" i="13"/>
  <c r="E24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B29" i="13"/>
  <c r="C29" i="13"/>
  <c r="D30" i="13"/>
  <c r="E30" i="13"/>
  <c r="D31" i="13"/>
  <c r="E31" i="13"/>
  <c r="D32" i="13"/>
  <c r="E32" i="13"/>
  <c r="B33" i="13"/>
  <c r="C33" i="13"/>
  <c r="B34" i="13"/>
  <c r="C34" i="13"/>
  <c r="D35" i="13"/>
  <c r="E35" i="13"/>
  <c r="B36" i="13"/>
  <c r="C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0" i="13"/>
  <c r="C40" i="13"/>
  <c r="D40" i="13"/>
  <c r="E40" i="13"/>
  <c r="B41" i="13"/>
  <c r="C41" i="13"/>
  <c r="D41" i="13"/>
  <c r="E41" i="13"/>
  <c r="B42" i="13"/>
  <c r="C42" i="13"/>
  <c r="B43" i="13"/>
  <c r="C43" i="13"/>
  <c r="D44" i="13"/>
  <c r="E44" i="13"/>
  <c r="D45" i="13"/>
  <c r="E45" i="13"/>
  <c r="E23" i="13"/>
  <c r="D23" i="13"/>
  <c r="C23" i="13"/>
  <c r="B23" i="13"/>
  <c r="D14" i="13"/>
  <c r="D13" i="13"/>
  <c r="D12" i="13"/>
  <c r="D9" i="13"/>
  <c r="D8" i="13"/>
  <c r="D17" i="13"/>
  <c r="D22" i="13"/>
  <c r="D21" i="13"/>
  <c r="E22" i="13"/>
  <c r="E21" i="13"/>
  <c r="E17" i="13"/>
  <c r="E14" i="13"/>
  <c r="E13" i="13"/>
  <c r="E12" i="13"/>
  <c r="E9" i="13"/>
  <c r="E8" i="13"/>
  <c r="E7" i="13"/>
  <c r="D7" i="13"/>
  <c r="B8" i="13"/>
  <c r="B10" i="13"/>
  <c r="B11" i="13"/>
  <c r="B15" i="13"/>
  <c r="B16" i="13"/>
  <c r="B18" i="13"/>
  <c r="B19" i="13"/>
  <c r="B20" i="13"/>
  <c r="C8" i="13"/>
  <c r="C10" i="13"/>
  <c r="C11" i="13"/>
  <c r="C15" i="13"/>
  <c r="C16" i="13"/>
  <c r="C18" i="13"/>
  <c r="C19" i="13"/>
  <c r="C20" i="13"/>
  <c r="C7" i="13"/>
  <c r="B7" i="13"/>
  <c r="D4" i="13"/>
  <c r="E2" i="13"/>
  <c r="B3" i="13"/>
  <c r="B2" i="13"/>
  <c r="I4" i="12"/>
  <c r="I3" i="12"/>
  <c r="E4" i="12"/>
  <c r="E3" i="12"/>
  <c r="H24" i="12"/>
  <c r="G24" i="12"/>
  <c r="I23" i="12"/>
  <c r="I22" i="12"/>
  <c r="I21" i="12"/>
  <c r="K47" i="5" l="1"/>
  <c r="J64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J46" i="5"/>
  <c r="I4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6" i="5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K23" i="5"/>
  <c r="I24" i="12" l="1"/>
  <c r="K46" i="5"/>
  <c r="K66" i="5"/>
  <c r="K67" i="5"/>
  <c r="K68" i="5"/>
  <c r="K69" i="5"/>
  <c r="K70" i="5"/>
  <c r="K65" i="5"/>
  <c r="K48" i="5"/>
  <c r="K49" i="5"/>
  <c r="K50" i="5"/>
  <c r="K51" i="5"/>
  <c r="K52" i="5"/>
  <c r="K53" i="5"/>
  <c r="K54" i="5"/>
  <c r="K55" i="5"/>
  <c r="K56" i="5"/>
  <c r="K58" i="5"/>
  <c r="K59" i="5"/>
  <c r="K60" i="5"/>
  <c r="K61" i="5"/>
  <c r="K62" i="5"/>
  <c r="K63" i="5"/>
  <c r="J64" i="11" l="1"/>
  <c r="J65" i="11"/>
  <c r="J66" i="11"/>
  <c r="J67" i="11"/>
  <c r="J68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6" i="11" l="1"/>
  <c r="J23" i="11"/>
  <c r="J44" i="11" s="1"/>
  <c r="J45" i="11"/>
  <c r="J63" i="11"/>
  <c r="I69" i="11" l="1"/>
  <c r="H69" i="11"/>
  <c r="J69" i="11"/>
  <c r="I62" i="11"/>
  <c r="H62" i="11"/>
  <c r="J62" i="11"/>
  <c r="I44" i="11"/>
  <c r="H44" i="11"/>
  <c r="I22" i="11"/>
  <c r="H22" i="11"/>
  <c r="J22" i="11"/>
  <c r="I70" i="11" l="1"/>
  <c r="H70" i="11"/>
  <c r="J70" i="11"/>
  <c r="J71" i="5"/>
  <c r="I71" i="5"/>
  <c r="J22" i="5"/>
  <c r="I22" i="5"/>
  <c r="K71" i="5" l="1"/>
  <c r="K22" i="5"/>
  <c r="J72" i="5"/>
  <c r="K57" i="5" l="1"/>
  <c r="K64" i="5" s="1"/>
  <c r="K72" i="5" s="1"/>
  <c r="I64" i="5"/>
  <c r="I7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Alejandra Beltran Fernandez</author>
  </authors>
  <commentList>
    <comment ref="D5" authorId="0" shapeId="0" xr:uid="{AE56BECB-57ED-4053-B421-957D263F463B}">
      <text>
        <r>
          <rPr>
            <sz val="9"/>
            <color indexed="81"/>
            <rFont val="Tahoma"/>
            <family val="2"/>
          </rPr>
          <t xml:space="preserve">
OCULTAR COLUMNA.
AJUSTAR DEPENDIENDO DE LA ZONA QUE APLIQUE (RURAL O URBANA).
Si aplica para las dos zonas, adicionar la fila.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Alejandra Beltran Fernandez</author>
  </authors>
  <commentList>
    <comment ref="C5" authorId="0" shapeId="0" xr:uid="{2A1D7039-98EC-4041-942F-94C6F019B703}">
      <text>
        <r>
          <rPr>
            <sz val="9"/>
            <color indexed="81"/>
            <rFont val="Tahoma"/>
            <family val="2"/>
          </rPr>
          <t xml:space="preserve">
OCULTAR COLUMNA</t>
        </r>
      </text>
    </comment>
  </commentList>
</comments>
</file>

<file path=xl/sharedStrings.xml><?xml version="1.0" encoding="utf-8"?>
<sst xmlns="http://schemas.openxmlformats.org/spreadsheetml/2006/main" count="856" uniqueCount="240">
  <si>
    <r>
      <t xml:space="preserve">CONSISTENCIA LÓGICA TOPOLÓGICA - BASE CATASTRAL
</t>
    </r>
    <r>
      <rPr>
        <sz val="10"/>
        <color rgb="FF00000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</si>
  <si>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 </t>
    </r>
  </si>
  <si>
    <t>NOMBRE EJECUTOR CONTROL
DE CALIDAD OFICINA:</t>
  </si>
  <si>
    <r>
      <rPr>
        <b/>
        <sz val="10"/>
        <color rgb="FF000000"/>
        <rFont val="Arial"/>
        <family val="2"/>
      </rPr>
      <t>MUNICIPIO:</t>
    </r>
    <r>
      <rPr>
        <sz val="10"/>
        <color rgb="FF000000"/>
        <rFont val="Arial"/>
        <family val="2"/>
      </rPr>
      <t xml:space="preserve"> </t>
    </r>
  </si>
  <si>
    <t>FECHA DE VALIDACION:</t>
  </si>
  <si>
    <t>ÍTEM</t>
  </si>
  <si>
    <t>REGLA
TOPOLÓGICA</t>
  </si>
  <si>
    <t>DESCRIPCIÓN</t>
  </si>
  <si>
    <t>ZONA</t>
  </si>
  <si>
    <t>CLASE 1</t>
  </si>
  <si>
    <t>CLASE 2</t>
  </si>
  <si>
    <t>COMPLEMENTO</t>
  </si>
  <si>
    <t>EXCEPCIONES</t>
  </si>
  <si>
    <t>Situaciones encontradas</t>
  </si>
  <si>
    <t>Cantidad 
Excepciones</t>
  </si>
  <si>
    <t>Cantidad
Errores</t>
  </si>
  <si>
    <t>Observaciones</t>
  </si>
  <si>
    <t>1</t>
  </si>
  <si>
    <t>NO DEBE HABER HUECOS</t>
  </si>
  <si>
    <t xml:space="preserve">No deben existir vacíos dentro de un polígono simple o entre polígonos adyacentes en una misma capa.
</t>
  </si>
  <si>
    <r>
      <t xml:space="preserve">RURAL / </t>
    </r>
    <r>
      <rPr>
        <sz val="10"/>
        <rFont val="Arial"/>
        <family val="2"/>
      </rPr>
      <t>URBANO</t>
    </r>
  </si>
  <si>
    <t>LC_Terreno (Predios formales)</t>
  </si>
  <si>
    <t xml:space="preserve">Aplica para todos los predios asociados que en su código predial nacional en la posición 22 sea diferente de "2". </t>
  </si>
  <si>
    <t>Vías, drenajes.</t>
  </si>
  <si>
    <t>2</t>
  </si>
  <si>
    <t>LC_Terreno (Predios informales)</t>
  </si>
  <si>
    <t xml:space="preserve">Aplica para todos los predios asociados que en su código predial nacional en la posición 22 sea "2". </t>
  </si>
  <si>
    <t> </t>
  </si>
  <si>
    <t>3</t>
  </si>
  <si>
    <t>URBANO</t>
  </si>
  <si>
    <t>CC_Manzana</t>
  </si>
  <si>
    <t>4</t>
  </si>
  <si>
    <t>RURAL</t>
  </si>
  <si>
    <t>CC_Vereda</t>
  </si>
  <si>
    <t>5</t>
  </si>
  <si>
    <t>CC_SectorRural</t>
  </si>
  <si>
    <t>Huecos correspondientes a CC_CentroPoblado</t>
  </si>
  <si>
    <t>6</t>
  </si>
  <si>
    <t>CC_SectorUrbano</t>
  </si>
  <si>
    <t>No aplica</t>
  </si>
  <si>
    <t>7</t>
  </si>
  <si>
    <t>CC_Barrio</t>
  </si>
  <si>
    <t>8</t>
  </si>
  <si>
    <t>CC_LocalidadComuna</t>
  </si>
  <si>
    <t>9</t>
  </si>
  <si>
    <t>CC_Corregimiento</t>
  </si>
  <si>
    <t>10</t>
  </si>
  <si>
    <t>CC_CentroPoblado</t>
  </si>
  <si>
    <t>11</t>
  </si>
  <si>
    <t>CC_PerimetroUrbano</t>
  </si>
  <si>
    <t>12</t>
  </si>
  <si>
    <t>CC_LimiteMunicipio</t>
  </si>
  <si>
    <t xml:space="preserve">Se debe verificar con el deslinde oficial municipal del IGAC y el limite catastral de los municipios colindantes </t>
  </si>
  <si>
    <t>13</t>
  </si>
  <si>
    <t>AV_ZonaHomogeneaFisicaRural</t>
  </si>
  <si>
    <t>Centros poblados y perimetro urbano</t>
  </si>
  <si>
    <t>14</t>
  </si>
  <si>
    <t>AV_ZonaHomogeneaGeoeconomicaRural</t>
  </si>
  <si>
    <t>15</t>
  </si>
  <si>
    <t>AV_ZonaHomogeneaFisicaUrbana</t>
  </si>
  <si>
    <t>16</t>
  </si>
  <si>
    <t>AV_ZonaHomogeneaGeoeconomicaUrbana</t>
  </si>
  <si>
    <t>Subtotal</t>
  </si>
  <si>
    <t>NO DEBE SUPERPONERSE</t>
  </si>
  <si>
    <t>No se debe sobreponer ninguno de los elementos de la misma clase de entidad</t>
  </si>
  <si>
    <t>LC_Terreno 
(Predios formales)</t>
  </si>
  <si>
    <t>LC_Terreno
(Predios informales)</t>
  </si>
  <si>
    <r>
      <t xml:space="preserve">LC_Terreno
</t>
    </r>
    <r>
      <rPr>
        <u/>
        <sz val="10"/>
        <color rgb="FF000000"/>
        <rFont val="Arial"/>
        <family val="2"/>
      </rPr>
      <t>(Informal Posesión)</t>
    </r>
  </si>
  <si>
    <r>
      <t xml:space="preserve">LC_Terreno
</t>
    </r>
    <r>
      <rPr>
        <u/>
        <sz val="10"/>
        <color theme="1"/>
        <rFont val="Arial"/>
        <family val="2"/>
      </rPr>
      <t>(Predio tipo "publico")</t>
    </r>
  </si>
  <si>
    <t>LC_Terreno-Informal (CPN posición 22 igual "2") asociado a un derecho de "Posesión" no debe superponerse con un LC_Terreno asociado a un LC_Predio.Tipo  “Público”.</t>
  </si>
  <si>
    <r>
      <t xml:space="preserve">LC_Terreno
</t>
    </r>
    <r>
      <rPr>
        <u/>
        <sz val="10"/>
        <color rgb="FF000000"/>
        <rFont val="Arial"/>
        <family val="2"/>
      </rPr>
      <t>(Informal ocupación)</t>
    </r>
  </si>
  <si>
    <r>
      <t xml:space="preserve">LC_Terreno
</t>
    </r>
    <r>
      <rPr>
        <u/>
        <sz val="10"/>
        <color theme="1"/>
        <rFont val="Arial"/>
        <family val="2"/>
      </rPr>
      <t>(Predio tipo "privado")</t>
    </r>
  </si>
  <si>
    <t>LC_Terreno-Informal (CPN posición 22 igual "2") asociado a un derecho de "Ocupación" no debe superponerse con un LC_Terreno asociado a un LC_Predio.Tipo "Privado".</t>
  </si>
  <si>
    <t>LC_Construccion</t>
  </si>
  <si>
    <t>Uso del aire predios informales</t>
  </si>
  <si>
    <t>LC_Construccion_Informal</t>
  </si>
  <si>
    <t>LC_UnidadConstruccion
(Formal)</t>
  </si>
  <si>
    <t>No deben traslaparse las unidades ubicadas en la misma LC_UnidadConstruccion,Planta_Ubicacion y Tipo_Planta</t>
  </si>
  <si>
    <t>LC_UnidadConstruccion
(Informal)</t>
  </si>
  <si>
    <t>No deben traslaparse las unidades ubicadas en la misma LC_UnidadConstruccionInformal,Planta_Ubicacion y Tipo_Planta</t>
  </si>
  <si>
    <t>ExtDireccion</t>
  </si>
  <si>
    <t>Aplica la regla "Must Be Disjoint" (Traslape puntos)</t>
  </si>
  <si>
    <t>40</t>
  </si>
  <si>
    <t>DEBE ESTAR CUBIERTO POR</t>
  </si>
  <si>
    <t>Los elementos de una clase de entidad de menor nivel deben estar cubiertos por otra clase de entidad de mayor nivel</t>
  </si>
  <si>
    <t>CC_Limite_Municipio o CC_Corregimiento</t>
  </si>
  <si>
    <t xml:space="preserve">El concepto de corregimiento esta asociado a areas no Municipalizadas </t>
  </si>
  <si>
    <t>41</t>
  </si>
  <si>
    <t>42</t>
  </si>
  <si>
    <t>CC_Sector_Urbano</t>
  </si>
  <si>
    <t>CC_CentroPoblado o CC_PerimetroUrbano</t>
  </si>
  <si>
    <t>43</t>
  </si>
  <si>
    <t>CC_Sector_Rural</t>
  </si>
  <si>
    <t>44</t>
  </si>
  <si>
    <t xml:space="preserve">CC_Vereda </t>
  </si>
  <si>
    <t>45</t>
  </si>
  <si>
    <t>En caso de no contar con CC_localidadComuna, no se evalua</t>
  </si>
  <si>
    <t>46</t>
  </si>
  <si>
    <t xml:space="preserve">CC_Barrio </t>
  </si>
  <si>
    <t>En caso de no contar con CC_Barrio, no se evalua</t>
  </si>
  <si>
    <t>47</t>
  </si>
  <si>
    <t>En caso de no existir CC_Barrio, se valida con CC_localidadComuna, y en caso de no existir CC_localidadComuna, se valida con CC_SectorUrbano</t>
  </si>
  <si>
    <t>48</t>
  </si>
  <si>
    <t>Direccion</t>
  </si>
  <si>
    <t>LC_Terreno</t>
  </si>
  <si>
    <t> Aplica la regla "Must Be Properly Inside" (Debe estar correctamente dentro (punto-área): requiere que los puntos se encuentren dentro de entidades de área)</t>
  </si>
  <si>
    <t>49</t>
  </si>
  <si>
    <t>LC_Construccion (Predios formales)</t>
  </si>
  <si>
    <t xml:space="preserve"> LC_Terreno (Predios formales)</t>
  </si>
  <si>
    <t>Volados</t>
  </si>
  <si>
    <t>50</t>
  </si>
  <si>
    <t xml:space="preserve">LC_Construccion (Predios informales) </t>
  </si>
  <si>
    <t>51</t>
  </si>
  <si>
    <t>LC_ServidumbreTransito</t>
  </si>
  <si>
    <t>52</t>
  </si>
  <si>
    <t>LC_Terreno (urbano)</t>
  </si>
  <si>
    <t xml:space="preserve">Aplica para todos los predios asociados que en su código predial nacional en las posiciones 6 &amp; 7 sea diferente de "00". </t>
  </si>
  <si>
    <t>53</t>
  </si>
  <si>
    <t xml:space="preserve"> LC_Terreno (urbano)</t>
  </si>
  <si>
    <t>54</t>
  </si>
  <si>
    <t>LC_Terreno (rural)</t>
  </si>
  <si>
    <t>Aplica para todos los predios asociados que en su código predial nacional en las posiciones 6 &amp; 7 sea "00"</t>
  </si>
  <si>
    <t>55</t>
  </si>
  <si>
    <t>56</t>
  </si>
  <si>
    <t>LC_Terreno (Informal)</t>
  </si>
  <si>
    <t>LC_Terreno (Formal)</t>
  </si>
  <si>
    <t>57</t>
  </si>
  <si>
    <t>DEBEN CUBRIRSE ENTRE SI</t>
  </si>
  <si>
    <t>Todos los polígonos de la primera clase de entidad y todos los polígonos de la segunda clase de entidad deben cubrirse mutuamente.</t>
  </si>
  <si>
    <t>LC_Terreno (Urbano)</t>
  </si>
  <si>
    <t>58</t>
  </si>
  <si>
    <t>LC_Terreno (Rural)</t>
  </si>
  <si>
    <t>59</t>
  </si>
  <si>
    <t>LC_UnidadConstruccion
(Predios formales)</t>
  </si>
  <si>
    <t>60</t>
  </si>
  <si>
    <t>LC_UnidadConstruccion
(Predios informales)</t>
  </si>
  <si>
    <t>LC_Construccion (Predios informales)</t>
  </si>
  <si>
    <t>61</t>
  </si>
  <si>
    <t>62</t>
  </si>
  <si>
    <t>*</t>
  </si>
  <si>
    <t>TOTAL</t>
  </si>
  <si>
    <r>
      <t xml:space="preserve">CONSISTENCIA LOGICA - BASE CATASTRAL
</t>
    </r>
    <r>
      <rPr>
        <sz val="10"/>
        <color rgb="FF000000"/>
        <rFont val="Calibri"/>
        <family val="2"/>
        <scheme val="minor"/>
      </rPr>
      <t>DIRECCIÓN DE GESTIÓN CATASTRAL</t>
    </r>
  </si>
  <si>
    <r>
      <rPr>
        <b/>
        <sz val="10"/>
        <color rgb="FF000000"/>
        <rFont val="Calibri"/>
        <family val="2"/>
        <scheme val="minor"/>
      </rPr>
      <t>DEPARTAMENTO:</t>
    </r>
    <r>
      <rPr>
        <sz val="10"/>
        <color rgb="FF000000"/>
        <rFont val="Calibri"/>
        <family val="2"/>
        <scheme val="minor"/>
      </rPr>
      <t xml:space="preserve">  </t>
    </r>
  </si>
  <si>
    <t>NOMBRE EJECUTOR CONTROL DE CALIDAD OFICINA:</t>
  </si>
  <si>
    <r>
      <rPr>
        <b/>
        <sz val="10"/>
        <color rgb="FF000000"/>
        <rFont val="Calibri"/>
        <family val="2"/>
        <scheme val="minor"/>
      </rPr>
      <t>MUNICIPIO:</t>
    </r>
    <r>
      <rPr>
        <sz val="10"/>
        <color rgb="FF000000"/>
        <rFont val="Calibri"/>
        <family val="2"/>
        <scheme val="minor"/>
      </rPr>
      <t xml:space="preserve"> </t>
    </r>
  </si>
  <si>
    <t>REGLA TOPOLÓGICA</t>
  </si>
  <si>
    <t>5,10</t>
  </si>
  <si>
    <t>5,29-1</t>
  </si>
  <si>
    <t>5,29-2</t>
  </si>
  <si>
    <t>5,30-1</t>
  </si>
  <si>
    <t>LC_UnidadConstruccion</t>
  </si>
  <si>
    <t>5,30-2</t>
  </si>
  <si>
    <t>LC_UnidadConstruccion_Informal</t>
  </si>
  <si>
    <t>Se evalua solo sí la metodologia planteada para el componente economico requiere capas de Zonas Homogeneas</t>
  </si>
  <si>
    <t>LC_UnidadConstruccion (Predios formales)</t>
  </si>
  <si>
    <t>LC_UnidadConstruccion (Predios informales)</t>
  </si>
  <si>
    <r>
      <t xml:space="preserve">CONSISTENCIA LÓGICA TOPOLÓGICA - BASE CATASTRAL
</t>
    </r>
    <r>
      <rPr>
        <sz val="1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</si>
  <si>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</t>
    </r>
  </si>
  <si>
    <t>NOMBRE EJECUTOR
CONTROL DE CALIDAD OFICINA:</t>
  </si>
  <si>
    <t>DESCRIPCIÓN
ÍTEM DE CALIDAD</t>
  </si>
  <si>
    <t>Situaciones
Encontradas</t>
  </si>
  <si>
    <t>Atributos de un elemento de la primera clase que deben coincidir con atributos de elementos de una segunda clase con la que exista relación</t>
  </si>
  <si>
    <t>El campo “codigo_departamento” de la clase CC_PerimetroUrbano, debe corresponder al campo “codigo_departamento” de la clase CC_LimiteMunicipio:
- clase CC_PerimetroUrbano, campo “codigo_departamento” = 13
- clase CC_LimiteMunicipio, campo “codigo_departamento” = 13</t>
  </si>
  <si>
    <t>El campo “codigo_municipio” de la clase CC_PerimetroUrbano, debe corresponder al campo “codigo_municipio” de la clase CC_LimiteMunicipio:
- clase CC_PerimetroUrbano, campo “codigo_municipio” = 13268
- clase CC_LimiteMunicipio, campo “codigo_municipio” = 13268</t>
  </si>
  <si>
    <t>Las primeras cinco posiciones del campo “codigo” de la clase CC_CentroPoblado, debe corresponder a las dos posiciones del campo “codigo_departamento” y las 3 últimas posiciones del campo “codigo_municipio” de la clase CC_LimiteMunicipio:
- clase CC_ CentroPoblado, campo “codigo” = 13268xx
- clase CC_LimiteMunicipio, campos “codigo_departamento” = 13
                                                         “codigo_municipio” = 13268</t>
  </si>
  <si>
    <t>Los primeros siete dígitos del campo “codigo” de la clase CC_SectorUrbano, deben corresponder a los campos “codigo_municipio” y “tipo_avaluo” de la clase CC_PerimetroUrbano:
- clase CC_SectorUrbano, campo “codigo” = 132680100
- clase CC_PerimetroUrbano, campos “codigo_municipio” = 13268
                                                             “tipo_avaluo” = 01</t>
  </si>
  <si>
    <t>Los primeros siete dígitos del campo “codigo” de la clase CC_SectorUrbano, deben corresponder al campo “codigo” de la clase CC_CentroPoblado:
- clase CC_SectorUrbano, campo “codigo” = 132680100
- clase CC_CentroPoblado, campo “codigo” = 1326801</t>
  </si>
  <si>
    <t>Los primeros cinco dígitos del campo “codigo” de la clase CC_SectorRural, deben corresponder a los campos “codigo_departamento” y las 3 últimas posiciones del campo “codigo_municipio” de la clase CC_LimiteMunicipio:
- clase CC_SectorRural, campo “codigo” = 132680001
- clase CC_LimiteMunicipio, campos “codigo_departamento” = 13
                                                          “codigo_municipio” = 13268</t>
  </si>
  <si>
    <t>Los primeros nueve dígitos del campo “codigo” de la clase CC_LocalidadComuna, deben corresponder al campo “codigo” de la clase CC_SectorUrbano:
- clase CC_LocalidadComuna, campo “codigo” = 13268010000
- clase CC_SectorUrbano, campo “codigo” = 132680100</t>
  </si>
  <si>
    <t>Los primeros once dígitos del campo “codigo” de la clase CC_Barrio, deben corresponder al campo “codigo” de la clase CC_LocalidadComuna:
- clase CC_ Barrio, campo “codigo” = 1326801000000
- clase CC_LocalidadComuna, campo “codigo” = 13268010000</t>
  </si>
  <si>
    <t>Los primeros nueve dígitos del campo “codigo” de la clase CC_Vereda, debe corresponder al campo “codigo” de la clase CC_SectorRural:
- clase CC_Vereda, campo “codigo” = 13268000100000001
- clase CC_SectorRural, campo “codigo” = 132680001</t>
  </si>
  <si>
    <t>Los primeros trece dígitos del campo “codigo” de la clase CC_Manzana, deben corresponder al campo “codigo” de la clase CC_Barrio:
- clase CC_Manzana, campo “codigo” = 13268010100000001
- clase CC_ Barrio, campo “codigo” = 1326801010000</t>
  </si>
  <si>
    <t>El campo “manzana_vereda_codigo” de la clase LC_Terreno,debe corresponder al campo “codigo” de la clase CC_Manzana:
- clase LC_Terreno, campo “manzana_vereda_codigo” = 13268010000000001
- clase CC_Manzana, campo “codigo” = 13268010000000001</t>
  </si>
  <si>
    <t>El campo “manzana_vereda_codigo” de la clase LC_Terreno, debe corresponder al campo “codigo” de la clase CC_Vereda:
- clase LC_Terreno, campo “manzana_vereda_codigo” = 13268000100000001
- clase CC_Vereda, campo “codigo” = 13268000100000001</t>
  </si>
  <si>
    <r>
      <t xml:space="preserve">RURAL /
</t>
    </r>
    <r>
      <rPr>
        <sz val="10"/>
        <rFont val="Arial"/>
        <family val="2"/>
      </rPr>
      <t>URBANO</t>
    </r>
  </si>
  <si>
    <t>LC_Construccion(Formal) – LC_Predio (Formal)</t>
  </si>
  <si>
    <t xml:space="preserve">LC_Terreno(Formal) –
LC_Predio(Formal)
</t>
  </si>
  <si>
    <r>
      <t xml:space="preserve">Para aquellos predios con </t>
    </r>
    <r>
      <rPr>
        <b/>
        <sz val="10"/>
        <color rgb="FF000000"/>
        <rFont val="Arial"/>
        <family val="2"/>
      </rPr>
      <t>Condición de Predio diferente a PH,</t>
    </r>
    <r>
      <rPr>
        <sz val="10"/>
        <color rgb="FF000000"/>
        <rFont val="Arial"/>
        <family val="2"/>
      </rPr>
      <t xml:space="preserve"> el Número Predial Nacional que tenga asociado en la clase LC_Construccion debe ser igual al que tenga asociado el polígono de LC_Terreno donde esté ubicado:
- clase LC_Terreno, “NPN asociado” = 13-268-00-01-00-00-0001-0002-0-00-00-0000
- clase LC_Construccion, “NPN asociado” = 13-268-00-01-00-00-0001-0002-0-00-00-0000</t>
    </r>
  </si>
  <si>
    <t>LC_Construccion(Formal) - LC_Predio</t>
  </si>
  <si>
    <t>LC_Terreno(Formal) -
LC_Predio</t>
  </si>
  <si>
    <r>
      <t xml:space="preserve">Para aquellos predios con </t>
    </r>
    <r>
      <rPr>
        <b/>
        <sz val="10"/>
        <color rgb="FF000000"/>
        <rFont val="Arial"/>
        <family val="2"/>
      </rPr>
      <t>Condición de Predio Tipo PH</t>
    </r>
    <r>
      <rPr>
        <sz val="10"/>
        <color rgb="FF000000"/>
        <rFont val="Arial"/>
        <family val="2"/>
      </rPr>
      <t xml:space="preserve">, los primeros 22 dígitos del NPN de la clase LC_Construccion, debe corresponder a los primeros 22 dígitos del NPN que tenga asociado el polígono de LC_Terreno donde esté ubicado:
- clase LC_Terreno, “NPN asociado” = </t>
    </r>
    <r>
      <rPr>
        <b/>
        <sz val="10"/>
        <color rgb="FF000000"/>
        <rFont val="Arial"/>
        <family val="2"/>
      </rPr>
      <t>13-268-00-01-00-00-0001-0901-9</t>
    </r>
    <r>
      <rPr>
        <sz val="10"/>
        <color rgb="FF000000"/>
        <rFont val="Arial"/>
        <family val="2"/>
      </rPr>
      <t xml:space="preserve">-00-00-0000
- clase LC_Construccion, “NPN asociado” = </t>
    </r>
    <r>
      <rPr>
        <b/>
        <sz val="10"/>
        <color rgb="FF000000"/>
        <rFont val="Arial"/>
        <family val="2"/>
      </rPr>
      <t>13-268-00-01-00-00-0001-0901-9</t>
    </r>
    <r>
      <rPr>
        <sz val="10"/>
        <color rgb="FF000000"/>
        <rFont val="Arial"/>
        <family val="2"/>
      </rPr>
      <t>-01-00-0000</t>
    </r>
  </si>
  <si>
    <t>LC_Construccion(Informal) 
LC_Predio (Informal</t>
  </si>
  <si>
    <t>LC_Terreno(informal) -
LC_Predio(informal)</t>
  </si>
  <si>
    <r>
      <rPr>
        <sz val="10"/>
        <color rgb="FF000000"/>
        <rFont val="Arial"/>
        <family val="2"/>
      </rPr>
      <t xml:space="preserve">Para aquellos predios con </t>
    </r>
    <r>
      <rPr>
        <b/>
        <sz val="10"/>
        <color rgb="FF000000"/>
        <rFont val="Arial"/>
        <family val="2"/>
      </rPr>
      <t>Condición de Predio Informal</t>
    </r>
    <r>
      <rPr>
        <sz val="10"/>
        <color rgb="FF000000"/>
        <rFont val="Arial"/>
        <family val="2"/>
      </rPr>
      <t>, el Número Predial Nacional que tenga asociado en la clase LC_Construccion debe ser igual al que tenga asociado el polígono de LC_Terreno donde esté ubicado:
- clase LC_Terreno, “NPN asociado” = 13-268-00-01-00-00-0001-0002-2-00-00-0000
- clase LC_Construccion, “NPN asociado” = 13-268-00-01-00-00-0001-0002-2-00-00-0000</t>
    </r>
  </si>
  <si>
    <t>LC_UnidadConstruccion(Formal) – LC_Predio (Formal)</t>
  </si>
  <si>
    <r>
      <t xml:space="preserve">Para aquellos predios con </t>
    </r>
    <r>
      <rPr>
        <b/>
        <sz val="10"/>
        <color rgb="FF000000"/>
        <rFont val="Arial"/>
        <family val="2"/>
      </rPr>
      <t>Condición de Predio diferente a PH,</t>
    </r>
    <r>
      <rPr>
        <sz val="10"/>
        <color rgb="FF000000"/>
        <rFont val="Arial"/>
        <family val="2"/>
      </rPr>
      <t xml:space="preserve"> el Número Predial Nacional que tenga asociado en la clase LC_UnidadConstruccion debe ser igual al que tenga asociado el polígono de LC_Terreno donde esté ubicado:
- clase LC_Terreno, “NPN asociado” = 13-268-00-01-00-00-0001-0002-0-00-00-0000
- clase LC_UnidadConstruccion, “NPN asociado” = 13-268-00-01-00-00-0001-0002-0-00-00-0000</t>
    </r>
  </si>
  <si>
    <t>LC_UnidadConstruccion(Formal) - LC_Predio</t>
  </si>
  <si>
    <r>
      <t xml:space="preserve">Para aquellos predios con </t>
    </r>
    <r>
      <rPr>
        <b/>
        <sz val="10"/>
        <color rgb="FF000000"/>
        <rFont val="Arial"/>
        <family val="2"/>
      </rPr>
      <t>Condición de Predio Tipo PH</t>
    </r>
    <r>
      <rPr>
        <sz val="10"/>
        <color rgb="FF000000"/>
        <rFont val="Arial"/>
        <family val="2"/>
      </rPr>
      <t xml:space="preserve">, los primeros 22 dígitos del NPN de la clase LC_UnidadConstruccion, debe corresponder a los primeros 22 dígitos del NPN que tenga asociado el polígono de LC_Terreno donde esté ubicado:
- clase LC_Terreno, “NPN asociado” = </t>
    </r>
    <r>
      <rPr>
        <b/>
        <sz val="10"/>
        <color rgb="FF000000"/>
        <rFont val="Arial"/>
        <family val="2"/>
      </rPr>
      <t>13-268-00-01-00-00-0001-0901-9</t>
    </r>
    <r>
      <rPr>
        <sz val="10"/>
        <color rgb="FF000000"/>
        <rFont val="Arial"/>
        <family val="2"/>
      </rPr>
      <t xml:space="preserve">-00-00-0000
- clase LC_UnidadConstruccion, “NPN asociado” = </t>
    </r>
    <r>
      <rPr>
        <b/>
        <sz val="10"/>
        <color rgb="FF000000"/>
        <rFont val="Arial"/>
        <family val="2"/>
      </rPr>
      <t>13-268-00-01-00-00-0001-0901-9</t>
    </r>
    <r>
      <rPr>
        <sz val="10"/>
        <color rgb="FF000000"/>
        <rFont val="Arial"/>
        <family val="2"/>
      </rPr>
      <t>-01-00-0000</t>
    </r>
  </si>
  <si>
    <t>LC_UnidadConstruccion(Informal) 
LC_Predio (Informal</t>
  </si>
  <si>
    <r>
      <t xml:space="preserve">Para aquellos predios con </t>
    </r>
    <r>
      <rPr>
        <b/>
        <sz val="10"/>
        <color theme="1"/>
        <rFont val="Arial"/>
        <family val="2"/>
      </rPr>
      <t>Condición de Predio Informal</t>
    </r>
    <r>
      <rPr>
        <sz val="10"/>
        <color theme="1"/>
        <rFont val="Arial"/>
        <family val="2"/>
      </rPr>
      <t>, el Número Predial Nacional que tenga asociado en la clase LC_UnidadConstruccion debe ser igual al que tenga asociado el polígono de LC_Terreno donde esté ubicado:
- clase LC_Terreno, “NPN asociado” = 13-268-00-01-00-00-0001-0002-2-00-00-0000
- clase LC_UnidadConstruccion, “NPN asociado” = 13-268-00-01-00-00-0001-0002-2-00-00-0000</t>
    </r>
  </si>
  <si>
    <t>CONSISTENCIA LÓGICA TOPOLÓGICA - BASE CATASTRAL
DIRECCIÓN DE GESTIÓN CATASTRAL</t>
  </si>
  <si>
    <t xml:space="preserve">DEPARTAMENTO: </t>
  </si>
  <si>
    <t xml:space="preserve">MUNICIPIO: </t>
  </si>
  <si>
    <t>SEGUIMIENTO</t>
  </si>
  <si>
    <t>REGLA</t>
  </si>
  <si>
    <t>OBSERVACIONES</t>
  </si>
  <si>
    <t>ERRORES</t>
  </si>
  <si>
    <t>EXEPCIONES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</si>
  <si>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</si>
  <si>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</si>
  <si>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</si>
  <si>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</si>
  <si>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</si>
  <si>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</si>
  <si>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</si>
  <si>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</si>
  <si>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</si>
  <si>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</si>
  <si>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</si>
  <si>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</si>
  <si>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</si>
  <si>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</si>
  <si>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</si>
  <si>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</si>
  <si>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</si>
  <si>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</si>
  <si>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</si>
  <si>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</si>
  <si>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</si>
  <si>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</si>
  <si>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</si>
  <si>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</si>
  <si>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</si>
  <si>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</si>
  <si>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</si>
  <si>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</si>
  <si>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</si>
  <si>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</si>
  <si>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</si>
  <si>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</si>
  <si>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</si>
  <si>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</si>
  <si>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</si>
  <si>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</si>
  <si>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</si>
  <si>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</si>
  <si>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</si>
  <si>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</si>
  <si>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-</t>
  </si>
  <si>
    <t>Nombre Ejecutor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</si>
</sst>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rgb="FF000000"/>
      <name val="Arial"/>
      <family val="2"/>
    </font>
    <font>
      <u/>
      <sz val="10"/>
      <color theme="1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8">
    <xf numFmtId="0" fontId="0" fillId="0" borderId="0" xfId="0"/>
    <xf numFmtId="0" fontId="4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justify" vertical="center"/>
    </xf>
    <xf numFmtId="0" fontId="5" fillId="2" borderId="5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/>
    </xf>
    <xf numFmtId="0" fontId="8" fillId="0" borderId="0" xfId="0" applyFont="1"/>
    <xf numFmtId="0" fontId="4" fillId="0" borderId="1" xfId="2" applyFont="1" applyBorder="1" applyAlignment="1">
      <alignment horizontal="justify" vertical="center" wrapText="1"/>
    </xf>
    <xf numFmtId="0" fontId="6" fillId="0" borderId="0" xfId="0" applyFont="1" applyAlignment="1">
      <alignment horizontal="center"/>
    </xf>
    <xf numFmtId="49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justify"/>
    </xf>
    <xf numFmtId="0" fontId="8" fillId="0" borderId="6" xfId="0" applyFont="1" applyBorder="1" applyAlignment="1">
      <alignment horizontal="justify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3" fontId="4" fillId="2" borderId="9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10" fillId="4" borderId="5" xfId="0" applyFont="1" applyFill="1" applyBorder="1" applyAlignment="1">
      <alignment horizontal="justify" vertical="center" wrapText="1"/>
    </xf>
    <xf numFmtId="0" fontId="10" fillId="4" borderId="5" xfId="0" applyFont="1" applyFill="1" applyBorder="1" applyAlignment="1">
      <alignment vertical="center" wrapText="1"/>
    </xf>
    <xf numFmtId="3" fontId="9" fillId="4" borderId="5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justify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justify" vertical="center"/>
    </xf>
    <xf numFmtId="0" fontId="9" fillId="4" borderId="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vertical="center" wrapText="1"/>
    </xf>
    <xf numFmtId="0" fontId="12" fillId="0" borderId="3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/>
    </xf>
    <xf numFmtId="0" fontId="8" fillId="0" borderId="1" xfId="0" applyFont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justify" wrapText="1"/>
    </xf>
    <xf numFmtId="0" fontId="1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justify" vertical="center" wrapText="1"/>
    </xf>
    <xf numFmtId="0" fontId="14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2" fillId="0" borderId="3" xfId="2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19" fillId="4" borderId="7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/>
    <xf numFmtId="0" fontId="15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2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7" fillId="0" borderId="1" xfId="2" applyFont="1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5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5" fillId="2" borderId="21" xfId="0" applyFont="1" applyFill="1" applyBorder="1" applyAlignment="1">
      <alignment horizontal="justify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justify" vertical="center" wrapText="1"/>
    </xf>
    <xf numFmtId="0" fontId="6" fillId="0" borderId="5" xfId="0" applyFont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3" fontId="15" fillId="0" borderId="1" xfId="0" applyNumberFormat="1" applyFont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4" fillId="0" borderId="0" xfId="0" applyFont="1" applyAlignment="1">
      <alignment vertical="center" textRotation="90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justify" vertical="center" wrapText="1"/>
    </xf>
    <xf numFmtId="0" fontId="2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6" fillId="0" borderId="14" xfId="2" applyFont="1" applyBorder="1" applyAlignment="1">
      <alignment horizontal="center" vertical="center" wrapText="1"/>
    </xf>
    <xf numFmtId="0" fontId="17" fillId="0" borderId="14" xfId="2" applyFont="1" applyBorder="1" applyAlignment="1">
      <alignment horizontal="center" vertical="center" wrapText="1"/>
    </xf>
    <xf numFmtId="0" fontId="17" fillId="0" borderId="15" xfId="2" applyFont="1" applyBorder="1" applyAlignment="1">
      <alignment horizontal="center" vertical="center" wrapText="1"/>
    </xf>
    <xf numFmtId="0" fontId="17" fillId="0" borderId="0" xfId="2" applyFont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textRotation="90" wrapText="1"/>
    </xf>
    <xf numFmtId="0" fontId="4" fillId="2" borderId="18" xfId="0" applyFont="1" applyFill="1" applyBorder="1" applyAlignment="1">
      <alignment horizontal="center" vertical="center" textRotation="90" wrapText="1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justify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justify" vertical="center" wrapText="1"/>
    </xf>
    <xf numFmtId="0" fontId="2" fillId="0" borderId="2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14" fontId="18" fillId="0" borderId="2" xfId="2" applyNumberFormat="1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14" fontId="4" fillId="0" borderId="1" xfId="2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7" fillId="0" borderId="13" xfId="2" applyFont="1" applyBorder="1" applyAlignment="1">
      <alignment horizontal="center" vertical="center" wrapText="1"/>
    </xf>
    <xf numFmtId="0" fontId="17" fillId="0" borderId="10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7" fillId="0" borderId="10" xfId="2" applyFont="1" applyBorder="1" applyAlignment="1">
      <alignment horizontal="justify" vertical="center" wrapText="1"/>
    </xf>
    <xf numFmtId="0" fontId="17" fillId="0" borderId="19" xfId="2" applyFont="1" applyBorder="1" applyAlignment="1">
      <alignment horizontal="justify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0" borderId="2" xfId="2" applyFont="1" applyBorder="1" applyAlignment="1">
      <alignment horizontal="justify" vertical="center" wrapText="1"/>
    </xf>
    <xf numFmtId="0" fontId="17" fillId="0" borderId="3" xfId="2" applyFont="1" applyBorder="1" applyAlignment="1">
      <alignment horizontal="justify" vertical="center" wrapText="1"/>
    </xf>
    <xf numFmtId="14" fontId="15" fillId="0" borderId="2" xfId="0" applyNumberFormat="1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164" fontId="2" fillId="0" borderId="2" xfId="2" applyNumberFormat="1" applyBorder="1" applyAlignment="1">
      <alignment horizontal="center" vertical="center" wrapText="1"/>
    </xf>
    <xf numFmtId="164" fontId="2" fillId="0" borderId="3" xfId="2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7" fillId="0" borderId="1" xfId="2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colors>
    <mruColors>
      <color rgb="FFA363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37482</xdr:colOff>
      <xdr:row>0</xdr:row>
      <xdr:rowOff>151987</xdr:rowOff>
    </xdr:from>
    <xdr:to>
      <xdr:col>1</xdr:col>
      <xdr:colOff>5354</xdr:colOff>
      <xdr:row>3</xdr:row>
      <xdr:rowOff>112059</xdr:rowOff>
    </xdr:to>
    <xdr:pic>
      <xdr:nvPicPr>
        <xdr:cNvPr id="3" name="Imagen 2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37482" y="151987"/>
          <a:ext cx="505754" cy="587601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26119</xdr:colOff>
      <xdr:row>0</xdr:row>
      <xdr:rowOff>22310</xdr:rowOff>
    </xdr:from>
    <xdr:to>
      <xdr:col>1</xdr:col>
      <xdr:colOff>289719</xdr:colOff>
      <xdr:row>1</xdr:row>
      <xdr:rowOff>160481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26119" y="22310"/>
          <a:ext cx="263600" cy="308827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0</xdr:row>
      <xdr:rowOff>142875</xdr:rowOff>
    </xdr:from>
    <xdr:to>
      <xdr:col>0</xdr:col>
      <xdr:colOff>662922</xdr:colOff>
      <xdr:row>3</xdr:row>
      <xdr:rowOff>185318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68263" y="139700"/>
          <a:ext cx="591484" cy="756818"/>
        </a:xfrm>
        <a:prstGeom prst="rect">
          <a:avLst/>
        </a:prstGeom>
        <a:noFill/>
        <a:ln w="317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22412</xdr:rowOff>
    </xdr:from>
    <xdr:to>
      <xdr:col>0</xdr:col>
      <xdr:colOff>448236</xdr:colOff>
      <xdr:row>0</xdr:row>
      <xdr:rowOff>518676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56030" y="25587"/>
          <a:ext cx="389031" cy="496264"/>
        </a:xfrm>
        <a:prstGeom prst="rect">
          <a:avLst/>
        </a:prstGeom>
        <a:noFill/>
        <a:ln w="317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L78"/>
  <sheetViews>
    <sheetView showGridLines="0" tabSelected="1" zoomScale="70" zoomScaleNormal="70" workbookViewId="0">
      <pane xSplit="4" ySplit="5" topLeftCell="E63" activePane="bottomRight" state="frozen"/>
      <selection pane="topRight" activeCell="E1" sqref="E1"/>
      <selection pane="bottomLeft" activeCell="A6" sqref="A6"/>
      <selection pane="bottomRight" activeCell="M78" sqref="M78"/>
    </sheetView>
  </sheetViews>
  <sheetFormatPr baseColWidth="10" defaultColWidth="36.85546875" defaultRowHeight="13.9" customHeight="1" x14ac:dyDescent="0.2"/>
  <cols>
    <col min="1" max="1" width="8" style="36" customWidth="1"/>
    <col min="2" max="2" width="19.5703125" style="15" bestFit="1" customWidth="1"/>
    <col min="3" max="3" width="15.7109375" style="49" customWidth="1"/>
    <col min="4" max="4" width="14.5703125" style="49" hidden="1" customWidth="1"/>
    <col min="5" max="5" width="35" style="37" customWidth="1"/>
    <col min="6" max="6" width="39.140625" style="15" customWidth="1"/>
    <col min="7" max="7" width="40.85546875" style="37" customWidth="1"/>
    <col min="8" max="8" width="46" style="37" customWidth="1"/>
    <col min="9" max="9" width="15" style="38" bestFit="1" customWidth="1"/>
    <col min="10" max="10" width="15.140625" style="38" bestFit="1" customWidth="1"/>
    <col min="11" max="11" width="11.140625" style="38" bestFit="1" customWidth="1"/>
    <col min="12" max="12" width="15.28515625" style="39" customWidth="1"/>
    <col min="13" max="13" width="34.7109375" style="15" customWidth="1"/>
    <col min="14" max="16384" width="36.85546875" style="15"/>
  </cols>
  <sheetData>
    <row r="1" spans="1:12" ht="13.9" customHeight="1" x14ac:dyDescent="0.2">
      <c r="A1" s="140"/>
      <c r="B1" s="127" t="s">
        <v>0</v>
      </c>
      <c r="C1" s="128"/>
      <c r="D1" s="128"/>
      <c r="E1" s="128"/>
      <c r="F1" s="128"/>
      <c r="G1" s="128"/>
      <c r="H1" s="128"/>
      <c r="I1" s="128"/>
      <c r="J1" s="128"/>
      <c r="K1" s="128"/>
      <c r="L1" s="129"/>
    </row>
    <row r="2" spans="1:12" ht="13.9" customHeight="1" x14ac:dyDescent="0.2">
      <c r="A2" s="140"/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2"/>
    </row>
    <row r="3" spans="1:12" ht="22.9" customHeight="1" x14ac:dyDescent="0.2">
      <c r="A3" s="141"/>
      <c r="B3" s="142" t="s">
        <v>1</v>
      </c>
      <c r="C3" s="143"/>
      <c r="D3" s="58"/>
      <c r="E3" s="156"/>
      <c r="F3" s="156"/>
      <c r="G3" s="157"/>
      <c r="H3" s="59" t="s">
        <v>2</v>
      </c>
      <c r="I3" s="150" t="s">
        <v>239</v>
      </c>
      <c r="J3" s="151"/>
      <c r="K3" s="151"/>
      <c r="L3" s="152"/>
    </row>
    <row r="4" spans="1:12" ht="22.9" customHeight="1" x14ac:dyDescent="0.2">
      <c r="A4" s="141"/>
      <c r="B4" s="142" t="s">
        <v>3</v>
      </c>
      <c r="C4" s="143"/>
      <c r="D4" s="58"/>
      <c r="E4" s="156"/>
      <c r="F4" s="156"/>
      <c r="G4" s="157"/>
      <c r="H4" s="59" t="s">
        <v>4</v>
      </c>
      <c r="I4" s="153"/>
      <c r="J4" s="154"/>
      <c r="K4" s="154"/>
      <c r="L4" s="155"/>
    </row>
    <row r="5" spans="1:12" s="64" customFormat="1" ht="33" customHeight="1" x14ac:dyDescent="0.2">
      <c r="A5" s="60" t="s">
        <v>5</v>
      </c>
      <c r="B5" s="60" t="s">
        <v>6</v>
      </c>
      <c r="C5" s="60" t="s">
        <v>7</v>
      </c>
      <c r="D5" s="94" t="s">
        <v>8</v>
      </c>
      <c r="E5" s="61" t="s">
        <v>9</v>
      </c>
      <c r="F5" s="61" t="s">
        <v>10</v>
      </c>
      <c r="G5" s="61" t="s">
        <v>11</v>
      </c>
      <c r="H5" s="61" t="s">
        <v>12</v>
      </c>
      <c r="I5" s="61" t="s">
        <v>13</v>
      </c>
      <c r="J5" s="61" t="s">
        <v>14</v>
      </c>
      <c r="K5" s="62" t="s">
        <v>15</v>
      </c>
      <c r="L5" s="63" t="s">
        <v>16</v>
      </c>
    </row>
    <row r="6" spans="1:12" ht="38.25" x14ac:dyDescent="0.2">
      <c r="A6" s="18" t="s">
        <v>17</v>
      </c>
      <c r="B6" s="148" t="s">
        <v>18</v>
      </c>
      <c r="C6" s="145" t="s">
        <v>19</v>
      </c>
      <c r="D6" s="50" t="s">
        <v>20</v>
      </c>
      <c r="E6" s="6" t="s">
        <v>21</v>
      </c>
      <c r="F6" s="19"/>
      <c r="G6" s="4" t="s">
        <v>22</v>
      </c>
      <c r="H6" s="6" t="s">
        <v>23</v>
      </c>
      <c r="I6" s="20"/>
      <c r="J6" s="20"/>
      <c r="K6" s="21">
        <f>I6-J6</f>
        <v>0</v>
      </c>
      <c r="L6" s="31"/>
    </row>
    <row r="7" spans="1:12" ht="86.25" customHeight="1" x14ac:dyDescent="0.2">
      <c r="A7" s="18" t="s">
        <v>24</v>
      </c>
      <c r="B7" s="148"/>
      <c r="C7" s="145"/>
      <c r="D7" s="50" t="s">
        <v>20</v>
      </c>
      <c r="E7" s="6" t="s">
        <v>25</v>
      </c>
      <c r="F7" s="19"/>
      <c r="G7" s="4" t="s">
        <v>26</v>
      </c>
      <c r="H7" s="6" t="s">
        <v>27</v>
      </c>
      <c r="I7" s="20"/>
      <c r="J7" s="20"/>
      <c r="K7" s="21">
        <f t="shared" ref="K7:K21" si="0">I7-J7</f>
        <v>0</v>
      </c>
      <c r="L7" s="31"/>
    </row>
    <row r="8" spans="1:12" ht="27" customHeight="1" x14ac:dyDescent="0.2">
      <c r="A8" s="18" t="s">
        <v>28</v>
      </c>
      <c r="B8" s="148"/>
      <c r="C8" s="145"/>
      <c r="D8" s="95" t="s">
        <v>29</v>
      </c>
      <c r="E8" s="44" t="s">
        <v>30</v>
      </c>
      <c r="F8" s="19"/>
      <c r="G8" s="4" t="s">
        <v>27</v>
      </c>
      <c r="H8" s="6" t="s">
        <v>27</v>
      </c>
      <c r="I8" s="20"/>
      <c r="J8" s="20"/>
      <c r="K8" s="21">
        <f t="shared" si="0"/>
        <v>0</v>
      </c>
      <c r="L8" s="22"/>
    </row>
    <row r="9" spans="1:12" ht="27" customHeight="1" x14ac:dyDescent="0.2">
      <c r="A9" s="18" t="s">
        <v>31</v>
      </c>
      <c r="B9" s="148"/>
      <c r="C9" s="145"/>
      <c r="D9" s="50" t="s">
        <v>32</v>
      </c>
      <c r="E9" s="44" t="s">
        <v>33</v>
      </c>
      <c r="F9" s="19"/>
      <c r="G9" s="4" t="s">
        <v>27</v>
      </c>
      <c r="H9" s="6" t="s">
        <v>27</v>
      </c>
      <c r="I9" s="20"/>
      <c r="J9" s="20"/>
      <c r="K9" s="21">
        <f t="shared" si="0"/>
        <v>0</v>
      </c>
      <c r="L9" s="57"/>
    </row>
    <row r="10" spans="1:12" ht="27" customHeight="1" x14ac:dyDescent="0.2">
      <c r="A10" s="18" t="s">
        <v>34</v>
      </c>
      <c r="B10" s="148"/>
      <c r="C10" s="145"/>
      <c r="D10" s="50" t="s">
        <v>32</v>
      </c>
      <c r="E10" s="44" t="s">
        <v>35</v>
      </c>
      <c r="F10" s="19"/>
      <c r="G10" s="4" t="s">
        <v>27</v>
      </c>
      <c r="H10" s="4" t="s">
        <v>36</v>
      </c>
      <c r="I10" s="20"/>
      <c r="J10" s="20"/>
      <c r="K10" s="21">
        <f t="shared" si="0"/>
        <v>0</v>
      </c>
      <c r="L10" s="57"/>
    </row>
    <row r="11" spans="1:12" ht="27" customHeight="1" x14ac:dyDescent="0.2">
      <c r="A11" s="18" t="s">
        <v>37</v>
      </c>
      <c r="B11" s="148"/>
      <c r="C11" s="145"/>
      <c r="D11" s="95" t="s">
        <v>29</v>
      </c>
      <c r="E11" s="44" t="s">
        <v>38</v>
      </c>
      <c r="F11" s="19"/>
      <c r="G11" s="4" t="s">
        <v>27</v>
      </c>
      <c r="H11" s="5" t="s">
        <v>39</v>
      </c>
      <c r="I11" s="20"/>
      <c r="J11" s="20"/>
      <c r="K11" s="21">
        <f t="shared" si="0"/>
        <v>0</v>
      </c>
      <c r="L11" s="22"/>
    </row>
    <row r="12" spans="1:12" ht="27" customHeight="1" x14ac:dyDescent="0.2">
      <c r="A12" s="18" t="s">
        <v>40</v>
      </c>
      <c r="B12" s="148"/>
      <c r="C12" s="145"/>
      <c r="D12" s="95" t="s">
        <v>29</v>
      </c>
      <c r="E12" s="44" t="s">
        <v>41</v>
      </c>
      <c r="F12" s="19"/>
      <c r="G12" s="4" t="s">
        <v>27</v>
      </c>
      <c r="H12" s="6" t="s">
        <v>27</v>
      </c>
      <c r="I12" s="20"/>
      <c r="J12" s="20"/>
      <c r="K12" s="21">
        <f t="shared" si="0"/>
        <v>0</v>
      </c>
      <c r="L12" s="45"/>
    </row>
    <row r="13" spans="1:12" ht="27" customHeight="1" x14ac:dyDescent="0.2">
      <c r="A13" s="18" t="s">
        <v>42</v>
      </c>
      <c r="B13" s="148"/>
      <c r="C13" s="145"/>
      <c r="D13" s="95" t="s">
        <v>29</v>
      </c>
      <c r="E13" s="44" t="s">
        <v>43</v>
      </c>
      <c r="F13" s="19"/>
      <c r="G13" s="4" t="s">
        <v>27</v>
      </c>
      <c r="H13" s="6" t="s">
        <v>27</v>
      </c>
      <c r="I13" s="20"/>
      <c r="J13" s="20"/>
      <c r="K13" s="21">
        <f t="shared" si="0"/>
        <v>0</v>
      </c>
      <c r="L13" s="45"/>
    </row>
    <row r="14" spans="1:12" ht="27" customHeight="1" x14ac:dyDescent="0.2">
      <c r="A14" s="18" t="s">
        <v>44</v>
      </c>
      <c r="B14" s="148"/>
      <c r="C14" s="145"/>
      <c r="D14" s="50" t="s">
        <v>32</v>
      </c>
      <c r="E14" s="44" t="s">
        <v>45</v>
      </c>
      <c r="F14" s="19"/>
      <c r="G14" s="4" t="s">
        <v>27</v>
      </c>
      <c r="H14" s="6" t="s">
        <v>27</v>
      </c>
      <c r="I14" s="20"/>
      <c r="J14" s="20"/>
      <c r="K14" s="21">
        <f t="shared" si="0"/>
        <v>0</v>
      </c>
      <c r="L14" s="57"/>
    </row>
    <row r="15" spans="1:12" ht="27" customHeight="1" x14ac:dyDescent="0.2">
      <c r="A15" s="18" t="s">
        <v>46</v>
      </c>
      <c r="B15" s="148"/>
      <c r="C15" s="145"/>
      <c r="D15" s="50" t="s">
        <v>32</v>
      </c>
      <c r="E15" s="6" t="s">
        <v>47</v>
      </c>
      <c r="F15" s="19"/>
      <c r="G15" s="4" t="s">
        <v>27</v>
      </c>
      <c r="H15" s="6" t="s">
        <v>27</v>
      </c>
      <c r="I15" s="20"/>
      <c r="J15" s="20"/>
      <c r="K15" s="21">
        <f t="shared" si="0"/>
        <v>0</v>
      </c>
      <c r="L15" s="57"/>
    </row>
    <row r="16" spans="1:12" ht="27" customHeight="1" x14ac:dyDescent="0.2">
      <c r="A16" s="18" t="s">
        <v>48</v>
      </c>
      <c r="B16" s="148"/>
      <c r="C16" s="145"/>
      <c r="D16" s="95" t="s">
        <v>29</v>
      </c>
      <c r="E16" s="44" t="s">
        <v>49</v>
      </c>
      <c r="F16" s="19"/>
      <c r="G16" s="4" t="s">
        <v>27</v>
      </c>
      <c r="H16" s="6" t="s">
        <v>27</v>
      </c>
      <c r="I16" s="20"/>
      <c r="J16" s="20"/>
      <c r="K16" s="21">
        <f t="shared" si="0"/>
        <v>0</v>
      </c>
      <c r="L16" s="45"/>
    </row>
    <row r="17" spans="1:12" ht="38.25" x14ac:dyDescent="0.2">
      <c r="A17" s="18" t="s">
        <v>50</v>
      </c>
      <c r="B17" s="148"/>
      <c r="C17" s="145"/>
      <c r="D17" s="50" t="s">
        <v>32</v>
      </c>
      <c r="E17" s="44" t="s">
        <v>51</v>
      </c>
      <c r="F17" s="19"/>
      <c r="G17" s="4" t="s">
        <v>52</v>
      </c>
      <c r="H17" s="6" t="s">
        <v>27</v>
      </c>
      <c r="I17" s="20"/>
      <c r="J17" s="20"/>
      <c r="K17" s="21">
        <f t="shared" si="0"/>
        <v>0</v>
      </c>
      <c r="L17" s="57"/>
    </row>
    <row r="18" spans="1:12" ht="27" customHeight="1" x14ac:dyDescent="0.2">
      <c r="A18" s="18" t="s">
        <v>53</v>
      </c>
      <c r="B18" s="148"/>
      <c r="C18" s="145"/>
      <c r="D18" s="50" t="s">
        <v>32</v>
      </c>
      <c r="E18" s="44" t="s">
        <v>54</v>
      </c>
      <c r="F18" s="19"/>
      <c r="G18" s="4" t="s">
        <v>27</v>
      </c>
      <c r="H18" s="96" t="s">
        <v>55</v>
      </c>
      <c r="I18" s="20"/>
      <c r="J18" s="20"/>
      <c r="K18" s="21">
        <f t="shared" si="0"/>
        <v>0</v>
      </c>
      <c r="L18" s="57"/>
    </row>
    <row r="19" spans="1:12" ht="27" customHeight="1" x14ac:dyDescent="0.2">
      <c r="A19" s="18" t="s">
        <v>56</v>
      </c>
      <c r="B19" s="148"/>
      <c r="C19" s="145"/>
      <c r="D19" s="50" t="s">
        <v>32</v>
      </c>
      <c r="E19" s="44" t="s">
        <v>57</v>
      </c>
      <c r="F19" s="19"/>
      <c r="G19" s="4" t="s">
        <v>27</v>
      </c>
      <c r="H19" s="96" t="s">
        <v>55</v>
      </c>
      <c r="I19" s="20"/>
      <c r="J19" s="20"/>
      <c r="K19" s="21">
        <f t="shared" si="0"/>
        <v>0</v>
      </c>
      <c r="L19" s="57"/>
    </row>
    <row r="20" spans="1:12" ht="27" customHeight="1" x14ac:dyDescent="0.2">
      <c r="A20" s="18" t="s">
        <v>58</v>
      </c>
      <c r="B20" s="148"/>
      <c r="C20" s="145"/>
      <c r="D20" s="95" t="s">
        <v>29</v>
      </c>
      <c r="E20" s="44" t="s">
        <v>59</v>
      </c>
      <c r="F20" s="19"/>
      <c r="G20" s="4" t="s">
        <v>27</v>
      </c>
      <c r="H20" s="6" t="s">
        <v>27</v>
      </c>
      <c r="I20" s="20"/>
      <c r="J20" s="20"/>
      <c r="K20" s="21">
        <f t="shared" si="0"/>
        <v>0</v>
      </c>
      <c r="L20" s="22"/>
    </row>
    <row r="21" spans="1:12" ht="27" customHeight="1" x14ac:dyDescent="0.2">
      <c r="A21" s="18" t="s">
        <v>60</v>
      </c>
      <c r="B21" s="148"/>
      <c r="C21" s="145"/>
      <c r="D21" s="95" t="s">
        <v>29</v>
      </c>
      <c r="E21" s="44" t="s">
        <v>61</v>
      </c>
      <c r="F21" s="19"/>
      <c r="G21" s="4" t="s">
        <v>27</v>
      </c>
      <c r="H21" s="6" t="s">
        <v>27</v>
      </c>
      <c r="I21" s="20"/>
      <c r="J21" s="20"/>
      <c r="K21" s="21">
        <f t="shared" si="0"/>
        <v>0</v>
      </c>
      <c r="L21" s="23"/>
    </row>
    <row r="22" spans="1:12" ht="27" customHeight="1" x14ac:dyDescent="0.2">
      <c r="A22" s="126" t="s">
        <v>62</v>
      </c>
      <c r="B22" s="126"/>
      <c r="C22" s="7"/>
      <c r="D22" s="7"/>
      <c r="E22" s="7"/>
      <c r="F22" s="8"/>
      <c r="G22" s="7"/>
      <c r="H22" s="7"/>
      <c r="I22" s="24">
        <f>SUM(I6:I21)</f>
        <v>0</v>
      </c>
      <c r="J22" s="24">
        <f t="shared" ref="J22:K22" si="1">SUM(J6:J21)</f>
        <v>0</v>
      </c>
      <c r="K22" s="25">
        <f t="shared" si="1"/>
        <v>0</v>
      </c>
      <c r="L22" s="7"/>
    </row>
    <row r="23" spans="1:12" ht="42.6" customHeight="1" x14ac:dyDescent="0.2">
      <c r="A23" s="51">
        <v>17</v>
      </c>
      <c r="B23" s="138" t="s">
        <v>63</v>
      </c>
      <c r="C23" s="135" t="s">
        <v>64</v>
      </c>
      <c r="D23" s="50" t="s">
        <v>20</v>
      </c>
      <c r="E23" s="91" t="s">
        <v>65</v>
      </c>
      <c r="F23" s="52"/>
      <c r="G23" s="53" t="s">
        <v>22</v>
      </c>
      <c r="H23" s="54" t="s">
        <v>39</v>
      </c>
      <c r="I23" s="20"/>
      <c r="J23" s="20"/>
      <c r="K23" s="55">
        <f t="shared" ref="K23:K45" si="2">I23-J23</f>
        <v>0</v>
      </c>
      <c r="L23" s="56"/>
    </row>
    <row r="24" spans="1:12" ht="42.6" customHeight="1" x14ac:dyDescent="0.2">
      <c r="A24" s="51">
        <v>18</v>
      </c>
      <c r="B24" s="139"/>
      <c r="C24" s="136"/>
      <c r="D24" s="50" t="s">
        <v>20</v>
      </c>
      <c r="E24" s="92" t="s">
        <v>66</v>
      </c>
      <c r="F24" s="52"/>
      <c r="G24" s="53" t="s">
        <v>26</v>
      </c>
      <c r="H24" s="54" t="s">
        <v>27</v>
      </c>
      <c r="I24" s="20"/>
      <c r="J24" s="20"/>
      <c r="K24" s="55">
        <f t="shared" si="2"/>
        <v>0</v>
      </c>
      <c r="L24" s="57"/>
    </row>
    <row r="25" spans="1:12" ht="27" customHeight="1" x14ac:dyDescent="0.2">
      <c r="A25" s="51">
        <v>19</v>
      </c>
      <c r="B25" s="139"/>
      <c r="C25" s="136"/>
      <c r="D25" s="95" t="s">
        <v>29</v>
      </c>
      <c r="E25" s="6" t="s">
        <v>30</v>
      </c>
      <c r="F25" s="19"/>
      <c r="G25" s="4" t="s">
        <v>27</v>
      </c>
      <c r="H25" s="6" t="s">
        <v>27</v>
      </c>
      <c r="I25" s="20"/>
      <c r="J25" s="20"/>
      <c r="K25" s="55">
        <f t="shared" si="2"/>
        <v>0</v>
      </c>
      <c r="L25" s="22"/>
    </row>
    <row r="26" spans="1:12" s="66" customFormat="1" ht="57" customHeight="1" x14ac:dyDescent="0.2">
      <c r="A26" s="51">
        <v>20</v>
      </c>
      <c r="B26" s="139"/>
      <c r="C26" s="136"/>
      <c r="D26" s="50" t="s">
        <v>20</v>
      </c>
      <c r="E26" s="92" t="s">
        <v>67</v>
      </c>
      <c r="F26" s="97" t="s">
        <v>68</v>
      </c>
      <c r="G26" s="53" t="s">
        <v>69</v>
      </c>
      <c r="H26" s="54"/>
      <c r="I26" s="20"/>
      <c r="J26" s="20"/>
      <c r="K26" s="55">
        <f t="shared" si="2"/>
        <v>0</v>
      </c>
      <c r="L26" s="98"/>
    </row>
    <row r="27" spans="1:12" s="66" customFormat="1" ht="55.5" customHeight="1" x14ac:dyDescent="0.2">
      <c r="A27" s="51">
        <v>21</v>
      </c>
      <c r="B27" s="139"/>
      <c r="C27" s="136"/>
      <c r="D27" s="50" t="s">
        <v>20</v>
      </c>
      <c r="E27" s="92" t="s">
        <v>70</v>
      </c>
      <c r="F27" s="97" t="s">
        <v>71</v>
      </c>
      <c r="G27" s="53" t="s">
        <v>72</v>
      </c>
      <c r="H27" s="54"/>
      <c r="I27" s="20"/>
      <c r="J27" s="20"/>
      <c r="K27" s="55">
        <f t="shared" si="2"/>
        <v>0</v>
      </c>
      <c r="L27" s="57"/>
    </row>
    <row r="28" spans="1:12" ht="27" customHeight="1" x14ac:dyDescent="0.2">
      <c r="A28" s="51">
        <v>22</v>
      </c>
      <c r="B28" s="139"/>
      <c r="C28" s="136"/>
      <c r="D28" s="50" t="s">
        <v>32</v>
      </c>
      <c r="E28" s="44" t="s">
        <v>33</v>
      </c>
      <c r="F28" s="19"/>
      <c r="G28" s="4" t="s">
        <v>27</v>
      </c>
      <c r="H28" s="6" t="s">
        <v>27</v>
      </c>
      <c r="I28" s="20"/>
      <c r="J28" s="20"/>
      <c r="K28" s="55">
        <f t="shared" si="2"/>
        <v>0</v>
      </c>
      <c r="L28" s="57"/>
    </row>
    <row r="29" spans="1:12" ht="27" customHeight="1" x14ac:dyDescent="0.2">
      <c r="A29" s="51">
        <v>23</v>
      </c>
      <c r="B29" s="139"/>
      <c r="C29" s="136"/>
      <c r="D29" s="50" t="s">
        <v>32</v>
      </c>
      <c r="E29" s="44" t="s">
        <v>35</v>
      </c>
      <c r="F29" s="19"/>
      <c r="G29" s="4" t="s">
        <v>27</v>
      </c>
      <c r="H29" s="6" t="s">
        <v>27</v>
      </c>
      <c r="I29" s="20"/>
      <c r="J29" s="20"/>
      <c r="K29" s="55">
        <f t="shared" si="2"/>
        <v>0</v>
      </c>
      <c r="L29" s="57"/>
    </row>
    <row r="30" spans="1:12" ht="27" customHeight="1" x14ac:dyDescent="0.2">
      <c r="A30" s="51">
        <v>24</v>
      </c>
      <c r="B30" s="139"/>
      <c r="C30" s="136"/>
      <c r="D30" s="95" t="s">
        <v>29</v>
      </c>
      <c r="E30" s="44" t="s">
        <v>38</v>
      </c>
      <c r="F30" s="19"/>
      <c r="G30" s="4" t="s">
        <v>27</v>
      </c>
      <c r="H30" s="6" t="s">
        <v>27</v>
      </c>
      <c r="I30" s="20"/>
      <c r="J30" s="20"/>
      <c r="K30" s="55">
        <f t="shared" si="2"/>
        <v>0</v>
      </c>
      <c r="L30" s="22"/>
    </row>
    <row r="31" spans="1:12" ht="27" customHeight="1" x14ac:dyDescent="0.2">
      <c r="A31" s="51">
        <v>25</v>
      </c>
      <c r="B31" s="139"/>
      <c r="C31" s="136"/>
      <c r="D31" s="95" t="s">
        <v>29</v>
      </c>
      <c r="E31" s="44" t="s">
        <v>41</v>
      </c>
      <c r="F31" s="19"/>
      <c r="G31" s="4" t="s">
        <v>27</v>
      </c>
      <c r="H31" s="6" t="s">
        <v>27</v>
      </c>
      <c r="I31" s="20"/>
      <c r="J31" s="20"/>
      <c r="K31" s="55">
        <f t="shared" si="2"/>
        <v>0</v>
      </c>
      <c r="L31" s="22"/>
    </row>
    <row r="32" spans="1:12" ht="27" customHeight="1" x14ac:dyDescent="0.2">
      <c r="A32" s="51">
        <v>26</v>
      </c>
      <c r="B32" s="139"/>
      <c r="C32" s="136"/>
      <c r="D32" s="95" t="s">
        <v>29</v>
      </c>
      <c r="E32" s="44" t="s">
        <v>43</v>
      </c>
      <c r="F32" s="19"/>
      <c r="G32" s="4" t="s">
        <v>27</v>
      </c>
      <c r="H32" s="6" t="s">
        <v>27</v>
      </c>
      <c r="I32" s="20"/>
      <c r="J32" s="20"/>
      <c r="K32" s="55">
        <f t="shared" si="2"/>
        <v>0</v>
      </c>
      <c r="L32" s="22"/>
    </row>
    <row r="33" spans="1:12" ht="27" customHeight="1" x14ac:dyDescent="0.2">
      <c r="A33" s="51">
        <v>27</v>
      </c>
      <c r="B33" s="139"/>
      <c r="C33" s="136"/>
      <c r="D33" s="50" t="s">
        <v>32</v>
      </c>
      <c r="E33" s="6" t="s">
        <v>45</v>
      </c>
      <c r="F33" s="19"/>
      <c r="G33" s="4" t="s">
        <v>27</v>
      </c>
      <c r="H33" s="6" t="s">
        <v>27</v>
      </c>
      <c r="I33" s="20"/>
      <c r="J33" s="20"/>
      <c r="K33" s="55">
        <f t="shared" si="2"/>
        <v>0</v>
      </c>
      <c r="L33" s="57"/>
    </row>
    <row r="34" spans="1:12" ht="27" customHeight="1" x14ac:dyDescent="0.2">
      <c r="A34" s="51">
        <v>28</v>
      </c>
      <c r="B34" s="139"/>
      <c r="C34" s="136"/>
      <c r="D34" s="50" t="s">
        <v>32</v>
      </c>
      <c r="E34" s="44" t="s">
        <v>47</v>
      </c>
      <c r="F34" s="19"/>
      <c r="G34" s="4" t="s">
        <v>27</v>
      </c>
      <c r="H34" s="6" t="s">
        <v>27</v>
      </c>
      <c r="I34" s="20"/>
      <c r="J34" s="20"/>
      <c r="K34" s="55">
        <f t="shared" si="2"/>
        <v>0</v>
      </c>
      <c r="L34" s="57"/>
    </row>
    <row r="35" spans="1:12" ht="27" customHeight="1" x14ac:dyDescent="0.2">
      <c r="A35" s="51">
        <v>29</v>
      </c>
      <c r="B35" s="139"/>
      <c r="C35" s="136"/>
      <c r="D35" s="95" t="s">
        <v>29</v>
      </c>
      <c r="E35" s="44" t="s">
        <v>49</v>
      </c>
      <c r="F35" s="19"/>
      <c r="G35" s="4" t="s">
        <v>27</v>
      </c>
      <c r="H35" s="6" t="s">
        <v>27</v>
      </c>
      <c r="I35" s="20"/>
      <c r="J35" s="20"/>
      <c r="K35" s="55">
        <f t="shared" si="2"/>
        <v>0</v>
      </c>
      <c r="L35" s="22"/>
    </row>
    <row r="36" spans="1:12" ht="38.25" x14ac:dyDescent="0.2">
      <c r="A36" s="51">
        <v>30</v>
      </c>
      <c r="B36" s="139"/>
      <c r="C36" s="136"/>
      <c r="D36" s="50" t="s">
        <v>32</v>
      </c>
      <c r="E36" s="44" t="s">
        <v>51</v>
      </c>
      <c r="F36" s="19"/>
      <c r="G36" s="4" t="s">
        <v>52</v>
      </c>
      <c r="H36" s="6" t="s">
        <v>27</v>
      </c>
      <c r="I36" s="20"/>
      <c r="J36" s="20"/>
      <c r="K36" s="55">
        <f t="shared" si="2"/>
        <v>0</v>
      </c>
      <c r="L36" s="57"/>
    </row>
    <row r="37" spans="1:12" ht="27" customHeight="1" x14ac:dyDescent="0.2">
      <c r="A37" s="51">
        <v>31</v>
      </c>
      <c r="B37" s="139"/>
      <c r="C37" s="136"/>
      <c r="D37" s="50" t="s">
        <v>20</v>
      </c>
      <c r="E37" s="6" t="s">
        <v>73</v>
      </c>
      <c r="F37" s="19"/>
      <c r="G37" s="4" t="s">
        <v>27</v>
      </c>
      <c r="H37" s="4" t="s">
        <v>74</v>
      </c>
      <c r="I37" s="20"/>
      <c r="J37" s="20"/>
      <c r="K37" s="55">
        <f t="shared" si="2"/>
        <v>0</v>
      </c>
      <c r="L37" s="31"/>
    </row>
    <row r="38" spans="1:12" ht="27" customHeight="1" x14ac:dyDescent="0.2">
      <c r="A38" s="51">
        <v>32</v>
      </c>
      <c r="B38" s="139"/>
      <c r="C38" s="136"/>
      <c r="D38" s="50" t="s">
        <v>20</v>
      </c>
      <c r="E38" s="6" t="s">
        <v>75</v>
      </c>
      <c r="F38" s="19"/>
      <c r="G38" s="4"/>
      <c r="H38" s="4"/>
      <c r="I38" s="20"/>
      <c r="J38" s="20"/>
      <c r="K38" s="55">
        <f t="shared" si="2"/>
        <v>0</v>
      </c>
      <c r="L38" s="31"/>
    </row>
    <row r="39" spans="1:12" ht="51" customHeight="1" x14ac:dyDescent="0.2">
      <c r="A39" s="51">
        <v>33</v>
      </c>
      <c r="B39" s="139"/>
      <c r="C39" s="136"/>
      <c r="D39" s="50" t="s">
        <v>20</v>
      </c>
      <c r="E39" s="92" t="s">
        <v>76</v>
      </c>
      <c r="F39" s="19"/>
      <c r="G39" s="4" t="s">
        <v>77</v>
      </c>
      <c r="H39" s="6" t="s">
        <v>27</v>
      </c>
      <c r="I39" s="20"/>
      <c r="J39" s="20"/>
      <c r="K39" s="55">
        <f t="shared" si="2"/>
        <v>0</v>
      </c>
      <c r="L39" s="31"/>
    </row>
    <row r="40" spans="1:12" ht="51" x14ac:dyDescent="0.2">
      <c r="A40" s="51">
        <v>34</v>
      </c>
      <c r="B40" s="139"/>
      <c r="C40" s="136"/>
      <c r="D40" s="50" t="s">
        <v>20</v>
      </c>
      <c r="E40" s="92" t="s">
        <v>78</v>
      </c>
      <c r="F40" s="19"/>
      <c r="G40" s="9" t="s">
        <v>79</v>
      </c>
      <c r="H40" s="6" t="s">
        <v>27</v>
      </c>
      <c r="I40" s="20"/>
      <c r="J40" s="20"/>
      <c r="K40" s="55">
        <f t="shared" si="2"/>
        <v>0</v>
      </c>
      <c r="L40" s="31"/>
    </row>
    <row r="41" spans="1:12" ht="27" customHeight="1" x14ac:dyDescent="0.2">
      <c r="A41" s="51">
        <v>35</v>
      </c>
      <c r="B41" s="139"/>
      <c r="C41" s="136"/>
      <c r="D41" s="50" t="s">
        <v>20</v>
      </c>
      <c r="E41" s="6" t="s">
        <v>80</v>
      </c>
      <c r="F41" s="19"/>
      <c r="G41" s="99" t="s">
        <v>81</v>
      </c>
      <c r="H41" s="6" t="s">
        <v>27</v>
      </c>
      <c r="I41" s="20"/>
      <c r="J41" s="20"/>
      <c r="K41" s="55">
        <f t="shared" si="2"/>
        <v>0</v>
      </c>
      <c r="L41" s="27"/>
    </row>
    <row r="42" spans="1:12" ht="27" customHeight="1" x14ac:dyDescent="0.2">
      <c r="A42" s="51">
        <v>36</v>
      </c>
      <c r="B42" s="139"/>
      <c r="C42" s="136"/>
      <c r="D42" s="50" t="s">
        <v>32</v>
      </c>
      <c r="E42" s="44" t="s">
        <v>54</v>
      </c>
      <c r="F42" s="19"/>
      <c r="G42" s="100"/>
      <c r="H42" s="6" t="s">
        <v>27</v>
      </c>
      <c r="I42" s="20"/>
      <c r="J42" s="20"/>
      <c r="K42" s="55">
        <f t="shared" si="2"/>
        <v>0</v>
      </c>
      <c r="L42" s="57"/>
    </row>
    <row r="43" spans="1:12" ht="27" customHeight="1" x14ac:dyDescent="0.2">
      <c r="A43" s="51">
        <v>37</v>
      </c>
      <c r="B43" s="139"/>
      <c r="C43" s="136"/>
      <c r="D43" s="50" t="s">
        <v>32</v>
      </c>
      <c r="E43" s="6" t="s">
        <v>57</v>
      </c>
      <c r="F43" s="19"/>
      <c r="G43" s="100"/>
      <c r="H43" s="6" t="s">
        <v>27</v>
      </c>
      <c r="I43" s="20"/>
      <c r="J43" s="20"/>
      <c r="K43" s="55">
        <f t="shared" si="2"/>
        <v>0</v>
      </c>
      <c r="L43" s="57"/>
    </row>
    <row r="44" spans="1:12" ht="27" customHeight="1" x14ac:dyDescent="0.2">
      <c r="A44" s="51">
        <v>38</v>
      </c>
      <c r="B44" s="139"/>
      <c r="C44" s="136"/>
      <c r="D44" s="95" t="s">
        <v>29</v>
      </c>
      <c r="E44" s="6" t="s">
        <v>59</v>
      </c>
      <c r="F44" s="19"/>
      <c r="G44" s="100"/>
      <c r="H44" s="6" t="s">
        <v>27</v>
      </c>
      <c r="I44" s="20"/>
      <c r="J44" s="20"/>
      <c r="K44" s="55">
        <f t="shared" si="2"/>
        <v>0</v>
      </c>
      <c r="L44" s="22"/>
    </row>
    <row r="45" spans="1:12" ht="27" customHeight="1" x14ac:dyDescent="0.2">
      <c r="A45" s="101">
        <v>39</v>
      </c>
      <c r="B45" s="139"/>
      <c r="C45" s="137"/>
      <c r="D45" s="95" t="s">
        <v>29</v>
      </c>
      <c r="E45" s="6" t="s">
        <v>61</v>
      </c>
      <c r="F45" s="19"/>
      <c r="G45" s="100"/>
      <c r="H45" s="6" t="s">
        <v>27</v>
      </c>
      <c r="I45" s="20"/>
      <c r="J45" s="20"/>
      <c r="K45" s="55">
        <f t="shared" si="2"/>
        <v>0</v>
      </c>
      <c r="L45" s="22"/>
    </row>
    <row r="46" spans="1:12" ht="27" customHeight="1" x14ac:dyDescent="0.2">
      <c r="A46" s="146" t="s">
        <v>62</v>
      </c>
      <c r="B46" s="147"/>
      <c r="C46" s="93"/>
      <c r="D46" s="10"/>
      <c r="E46" s="10"/>
      <c r="F46" s="11"/>
      <c r="G46" s="10"/>
      <c r="H46" s="10"/>
      <c r="I46" s="28">
        <f>SUM(I23:I45)</f>
        <v>0</v>
      </c>
      <c r="J46" s="28">
        <f t="shared" ref="J46:K46" si="3">SUM(J23:J45)</f>
        <v>0</v>
      </c>
      <c r="K46" s="28">
        <f t="shared" si="3"/>
        <v>0</v>
      </c>
      <c r="L46" s="7"/>
    </row>
    <row r="47" spans="1:12" ht="25.5" x14ac:dyDescent="0.2">
      <c r="A47" s="29" t="s">
        <v>82</v>
      </c>
      <c r="B47" s="144" t="s">
        <v>83</v>
      </c>
      <c r="C47" s="149" t="s">
        <v>84</v>
      </c>
      <c r="D47" s="50" t="s">
        <v>32</v>
      </c>
      <c r="E47" s="14" t="s">
        <v>47</v>
      </c>
      <c r="F47" s="13" t="s">
        <v>85</v>
      </c>
      <c r="G47" s="12" t="s">
        <v>86</v>
      </c>
      <c r="H47" s="13"/>
      <c r="I47" s="30"/>
      <c r="J47" s="30"/>
      <c r="K47" s="21">
        <f>I47-J47</f>
        <v>0</v>
      </c>
      <c r="L47" s="57"/>
    </row>
    <row r="48" spans="1:12" ht="27" customHeight="1" x14ac:dyDescent="0.2">
      <c r="A48" s="29" t="s">
        <v>87</v>
      </c>
      <c r="B48" s="144"/>
      <c r="C48" s="149"/>
      <c r="D48" s="95" t="s">
        <v>29</v>
      </c>
      <c r="E48" s="31" t="s">
        <v>49</v>
      </c>
      <c r="F48" s="13" t="s">
        <v>85</v>
      </c>
      <c r="G48" s="12" t="s">
        <v>27</v>
      </c>
      <c r="H48" s="14" t="s">
        <v>27</v>
      </c>
      <c r="I48" s="30"/>
      <c r="J48" s="30"/>
      <c r="K48" s="21">
        <f t="shared" ref="K48:K70" si="4">+I48-J48</f>
        <v>0</v>
      </c>
      <c r="L48" s="31"/>
    </row>
    <row r="49" spans="1:12" ht="27" customHeight="1" x14ac:dyDescent="0.2">
      <c r="A49" s="29" t="s">
        <v>88</v>
      </c>
      <c r="B49" s="144"/>
      <c r="C49" s="149"/>
      <c r="D49" s="95" t="s">
        <v>29</v>
      </c>
      <c r="E49" s="31" t="s">
        <v>89</v>
      </c>
      <c r="F49" s="32" t="s">
        <v>90</v>
      </c>
      <c r="G49" s="12" t="s">
        <v>27</v>
      </c>
      <c r="H49" s="14" t="s">
        <v>27</v>
      </c>
      <c r="I49" s="30"/>
      <c r="J49" s="30"/>
      <c r="K49" s="21">
        <f t="shared" si="4"/>
        <v>0</v>
      </c>
      <c r="L49" s="31"/>
    </row>
    <row r="50" spans="1:12" ht="27" customHeight="1" x14ac:dyDescent="0.2">
      <c r="A50" s="29" t="s">
        <v>91</v>
      </c>
      <c r="B50" s="144"/>
      <c r="C50" s="149"/>
      <c r="D50" s="50" t="s">
        <v>32</v>
      </c>
      <c r="E50" s="31" t="s">
        <v>92</v>
      </c>
      <c r="F50" s="32" t="s">
        <v>85</v>
      </c>
      <c r="G50" s="12" t="s">
        <v>27</v>
      </c>
      <c r="H50" s="14" t="s">
        <v>27</v>
      </c>
      <c r="I50" s="30"/>
      <c r="J50" s="30"/>
      <c r="K50" s="21">
        <f t="shared" si="4"/>
        <v>0</v>
      </c>
      <c r="L50" s="57"/>
    </row>
    <row r="51" spans="1:12" ht="27" customHeight="1" x14ac:dyDescent="0.2">
      <c r="A51" s="29" t="s">
        <v>93</v>
      </c>
      <c r="B51" s="144"/>
      <c r="C51" s="149"/>
      <c r="D51" s="50" t="s">
        <v>32</v>
      </c>
      <c r="E51" s="31" t="s">
        <v>94</v>
      </c>
      <c r="F51" s="13" t="s">
        <v>35</v>
      </c>
      <c r="G51" s="12" t="s">
        <v>27</v>
      </c>
      <c r="H51" s="14" t="s">
        <v>27</v>
      </c>
      <c r="I51" s="30"/>
      <c r="J51" s="30"/>
      <c r="K51" s="21">
        <f t="shared" si="4"/>
        <v>0</v>
      </c>
      <c r="L51" s="57"/>
    </row>
    <row r="52" spans="1:12" ht="27" customHeight="1" x14ac:dyDescent="0.2">
      <c r="A52" s="29" t="s">
        <v>95</v>
      </c>
      <c r="B52" s="144"/>
      <c r="C52" s="149"/>
      <c r="D52" s="95" t="s">
        <v>29</v>
      </c>
      <c r="E52" s="31" t="s">
        <v>43</v>
      </c>
      <c r="F52" s="32" t="s">
        <v>38</v>
      </c>
      <c r="G52" s="12" t="s">
        <v>27</v>
      </c>
      <c r="H52" s="12" t="s">
        <v>96</v>
      </c>
      <c r="I52" s="30"/>
      <c r="J52" s="30"/>
      <c r="K52" s="21">
        <f t="shared" si="4"/>
        <v>0</v>
      </c>
      <c r="L52" s="31"/>
    </row>
    <row r="53" spans="1:12" ht="27" customHeight="1" x14ac:dyDescent="0.2">
      <c r="A53" s="29" t="s">
        <v>97</v>
      </c>
      <c r="B53" s="144"/>
      <c r="C53" s="149"/>
      <c r="D53" s="95" t="s">
        <v>29</v>
      </c>
      <c r="E53" s="31" t="s">
        <v>98</v>
      </c>
      <c r="F53" s="32" t="s">
        <v>43</v>
      </c>
      <c r="G53" s="12" t="s">
        <v>27</v>
      </c>
      <c r="H53" s="12" t="s">
        <v>99</v>
      </c>
      <c r="I53" s="30"/>
      <c r="J53" s="30"/>
      <c r="K53" s="21">
        <f t="shared" si="4"/>
        <v>0</v>
      </c>
      <c r="L53" s="31"/>
    </row>
    <row r="54" spans="1:12" ht="64.900000000000006" customHeight="1" x14ac:dyDescent="0.2">
      <c r="A54" s="29" t="s">
        <v>100</v>
      </c>
      <c r="B54" s="144"/>
      <c r="C54" s="149"/>
      <c r="D54" s="95" t="s">
        <v>29</v>
      </c>
      <c r="E54" s="14" t="s">
        <v>30</v>
      </c>
      <c r="F54" s="32" t="s">
        <v>41</v>
      </c>
      <c r="G54" s="12" t="s">
        <v>101</v>
      </c>
      <c r="H54" s="12" t="s">
        <v>27</v>
      </c>
      <c r="I54" s="30"/>
      <c r="J54" s="30"/>
      <c r="K54" s="21">
        <f t="shared" si="4"/>
        <v>0</v>
      </c>
      <c r="L54" s="31"/>
    </row>
    <row r="55" spans="1:12" ht="81" customHeight="1" x14ac:dyDescent="0.2">
      <c r="A55" s="29" t="s">
        <v>102</v>
      </c>
      <c r="B55" s="144"/>
      <c r="C55" s="149"/>
      <c r="D55" s="50" t="s">
        <v>20</v>
      </c>
      <c r="E55" s="14" t="s">
        <v>103</v>
      </c>
      <c r="F55" s="13" t="s">
        <v>104</v>
      </c>
      <c r="G55" s="102" t="s">
        <v>105</v>
      </c>
      <c r="H55" s="14" t="s">
        <v>27</v>
      </c>
      <c r="I55" s="30"/>
      <c r="J55" s="30"/>
      <c r="K55" s="21">
        <f t="shared" si="4"/>
        <v>0</v>
      </c>
      <c r="L55" s="103"/>
    </row>
    <row r="56" spans="1:12" ht="51.95" customHeight="1" x14ac:dyDescent="0.2">
      <c r="A56" s="29" t="s">
        <v>106</v>
      </c>
      <c r="B56" s="144"/>
      <c r="C56" s="149"/>
      <c r="D56" s="50" t="s">
        <v>20</v>
      </c>
      <c r="E56" s="31" t="s">
        <v>107</v>
      </c>
      <c r="F56" s="32" t="s">
        <v>108</v>
      </c>
      <c r="G56" s="12" t="s">
        <v>22</v>
      </c>
      <c r="H56" s="13" t="s">
        <v>109</v>
      </c>
      <c r="I56" s="30"/>
      <c r="J56" s="30"/>
      <c r="K56" s="21">
        <f t="shared" si="4"/>
        <v>0</v>
      </c>
      <c r="L56" s="103"/>
    </row>
    <row r="57" spans="1:12" ht="64.900000000000006" customHeight="1" x14ac:dyDescent="0.2">
      <c r="A57" s="29" t="s">
        <v>110</v>
      </c>
      <c r="B57" s="144"/>
      <c r="C57" s="149"/>
      <c r="D57" s="50" t="s">
        <v>20</v>
      </c>
      <c r="E57" s="31" t="s">
        <v>111</v>
      </c>
      <c r="F57" s="32" t="s">
        <v>25</v>
      </c>
      <c r="G57" s="12" t="s">
        <v>26</v>
      </c>
      <c r="H57" s="13" t="s">
        <v>109</v>
      </c>
      <c r="I57" s="30"/>
      <c r="J57" s="30"/>
      <c r="K57" s="21">
        <f t="shared" si="4"/>
        <v>0</v>
      </c>
      <c r="L57" s="103"/>
    </row>
    <row r="58" spans="1:12" ht="64.5" customHeight="1" x14ac:dyDescent="0.2">
      <c r="A58" s="29" t="s">
        <v>112</v>
      </c>
      <c r="B58" s="144"/>
      <c r="C58" s="149"/>
      <c r="D58" s="50" t="s">
        <v>32</v>
      </c>
      <c r="E58" s="31" t="s">
        <v>113</v>
      </c>
      <c r="F58" s="13" t="s">
        <v>21</v>
      </c>
      <c r="G58" s="12" t="s">
        <v>27</v>
      </c>
      <c r="H58" s="14" t="s">
        <v>27</v>
      </c>
      <c r="I58" s="30"/>
      <c r="J58" s="30"/>
      <c r="K58" s="21">
        <f t="shared" si="4"/>
        <v>0</v>
      </c>
      <c r="L58" s="31"/>
    </row>
    <row r="59" spans="1:12" ht="64.900000000000006" customHeight="1" x14ac:dyDescent="0.2">
      <c r="A59" s="29" t="s">
        <v>114</v>
      </c>
      <c r="B59" s="144"/>
      <c r="C59" s="149"/>
      <c r="D59" s="95" t="s">
        <v>29</v>
      </c>
      <c r="E59" s="31" t="s">
        <v>115</v>
      </c>
      <c r="F59" s="32" t="s">
        <v>61</v>
      </c>
      <c r="G59" s="149" t="s">
        <v>116</v>
      </c>
      <c r="H59" s="14" t="s">
        <v>27</v>
      </c>
      <c r="I59" s="30"/>
      <c r="J59" s="30"/>
      <c r="K59" s="21">
        <f t="shared" si="4"/>
        <v>0</v>
      </c>
      <c r="L59" s="31"/>
    </row>
    <row r="60" spans="1:12" ht="64.900000000000006" customHeight="1" x14ac:dyDescent="0.2">
      <c r="A60" s="29" t="s">
        <v>117</v>
      </c>
      <c r="B60" s="144"/>
      <c r="C60" s="149"/>
      <c r="D60" s="95" t="s">
        <v>29</v>
      </c>
      <c r="E60" s="31" t="s">
        <v>118</v>
      </c>
      <c r="F60" s="13" t="s">
        <v>59</v>
      </c>
      <c r="G60" s="149"/>
      <c r="H60" s="14" t="s">
        <v>27</v>
      </c>
      <c r="I60" s="30"/>
      <c r="J60" s="30"/>
      <c r="K60" s="21">
        <f t="shared" si="4"/>
        <v>0</v>
      </c>
      <c r="L60" s="31"/>
    </row>
    <row r="61" spans="1:12" ht="64.900000000000006" customHeight="1" x14ac:dyDescent="0.2">
      <c r="A61" s="29" t="s">
        <v>119</v>
      </c>
      <c r="B61" s="144"/>
      <c r="C61" s="149"/>
      <c r="D61" s="50" t="s">
        <v>32</v>
      </c>
      <c r="E61" s="31" t="s">
        <v>120</v>
      </c>
      <c r="F61" s="32" t="s">
        <v>57</v>
      </c>
      <c r="G61" s="149" t="s">
        <v>121</v>
      </c>
      <c r="H61" s="14" t="s">
        <v>27</v>
      </c>
      <c r="I61" s="30"/>
      <c r="J61" s="30"/>
      <c r="K61" s="21">
        <f t="shared" si="4"/>
        <v>0</v>
      </c>
      <c r="L61" s="31"/>
    </row>
    <row r="62" spans="1:12" ht="64.900000000000006" customHeight="1" x14ac:dyDescent="0.2">
      <c r="A62" s="29" t="s">
        <v>122</v>
      </c>
      <c r="B62" s="144"/>
      <c r="C62" s="149"/>
      <c r="D62" s="50" t="s">
        <v>32</v>
      </c>
      <c r="E62" s="31" t="s">
        <v>120</v>
      </c>
      <c r="F62" s="32" t="s">
        <v>54</v>
      </c>
      <c r="G62" s="149"/>
      <c r="H62" s="14" t="s">
        <v>27</v>
      </c>
      <c r="I62" s="30"/>
      <c r="J62" s="30"/>
      <c r="K62" s="21">
        <f t="shared" si="4"/>
        <v>0</v>
      </c>
      <c r="L62" s="31"/>
    </row>
    <row r="63" spans="1:12" ht="27" customHeight="1" x14ac:dyDescent="0.2">
      <c r="A63" s="29" t="s">
        <v>123</v>
      </c>
      <c r="B63" s="144"/>
      <c r="C63" s="149"/>
      <c r="D63" s="50" t="s">
        <v>20</v>
      </c>
      <c r="E63" s="14" t="s">
        <v>124</v>
      </c>
      <c r="F63" s="13" t="s">
        <v>125</v>
      </c>
      <c r="G63" s="12" t="s">
        <v>27</v>
      </c>
      <c r="H63" s="14" t="s">
        <v>27</v>
      </c>
      <c r="I63" s="30"/>
      <c r="J63" s="30"/>
      <c r="K63" s="21">
        <f t="shared" si="4"/>
        <v>0</v>
      </c>
      <c r="L63" s="31"/>
    </row>
    <row r="64" spans="1:12" ht="27" customHeight="1" x14ac:dyDescent="0.2">
      <c r="A64" s="126" t="s">
        <v>62</v>
      </c>
      <c r="B64" s="126"/>
      <c r="C64" s="7"/>
      <c r="D64" s="7"/>
      <c r="E64" s="7"/>
      <c r="F64" s="8"/>
      <c r="G64" s="7"/>
      <c r="H64" s="7"/>
      <c r="I64" s="24">
        <f>SUM(I47:I63)</f>
        <v>0</v>
      </c>
      <c r="J64" s="24">
        <f t="shared" ref="J64:K64" si="5">SUM(J47:J63)</f>
        <v>0</v>
      </c>
      <c r="K64" s="24">
        <f t="shared" si="5"/>
        <v>0</v>
      </c>
      <c r="L64" s="7"/>
    </row>
    <row r="65" spans="1:12" ht="38.25" x14ac:dyDescent="0.2">
      <c r="A65" s="29" t="s">
        <v>126</v>
      </c>
      <c r="B65" s="144" t="s">
        <v>127</v>
      </c>
      <c r="C65" s="149" t="s">
        <v>128</v>
      </c>
      <c r="D65" s="95" t="s">
        <v>29</v>
      </c>
      <c r="E65" s="14" t="s">
        <v>129</v>
      </c>
      <c r="F65" s="32" t="s">
        <v>30</v>
      </c>
      <c r="G65" s="12" t="s">
        <v>116</v>
      </c>
      <c r="H65" s="90"/>
      <c r="I65" s="30"/>
      <c r="J65" s="30"/>
      <c r="K65" s="21">
        <f t="shared" si="4"/>
        <v>0</v>
      </c>
      <c r="L65" s="22"/>
    </row>
    <row r="66" spans="1:12" ht="38.25" x14ac:dyDescent="0.2">
      <c r="A66" s="29" t="s">
        <v>130</v>
      </c>
      <c r="B66" s="144"/>
      <c r="C66" s="149"/>
      <c r="D66" s="50" t="s">
        <v>32</v>
      </c>
      <c r="E66" s="14" t="s">
        <v>131</v>
      </c>
      <c r="F66" s="32" t="s">
        <v>33</v>
      </c>
      <c r="G66" s="12" t="s">
        <v>121</v>
      </c>
      <c r="H66" s="90"/>
      <c r="I66" s="30"/>
      <c r="J66" s="30"/>
      <c r="K66" s="21">
        <f t="shared" si="4"/>
        <v>0</v>
      </c>
      <c r="L66" s="31"/>
    </row>
    <row r="67" spans="1:12" ht="38.25" x14ac:dyDescent="0.2">
      <c r="A67" s="29" t="s">
        <v>132</v>
      </c>
      <c r="B67" s="144"/>
      <c r="C67" s="149"/>
      <c r="D67" s="50" t="s">
        <v>20</v>
      </c>
      <c r="E67" s="12" t="s">
        <v>133</v>
      </c>
      <c r="F67" s="13" t="s">
        <v>107</v>
      </c>
      <c r="G67" s="12" t="s">
        <v>22</v>
      </c>
      <c r="H67" s="90"/>
      <c r="I67" s="30"/>
      <c r="J67" s="30"/>
      <c r="K67" s="21">
        <f t="shared" si="4"/>
        <v>0</v>
      </c>
      <c r="L67" s="31"/>
    </row>
    <row r="68" spans="1:12" ht="41.1" customHeight="1" x14ac:dyDescent="0.2">
      <c r="A68" s="29" t="s">
        <v>134</v>
      </c>
      <c r="B68" s="144"/>
      <c r="C68" s="149"/>
      <c r="D68" s="50" t="s">
        <v>20</v>
      </c>
      <c r="E68" s="27" t="s">
        <v>135</v>
      </c>
      <c r="F68" s="32" t="s">
        <v>136</v>
      </c>
      <c r="G68" s="12" t="s">
        <v>26</v>
      </c>
      <c r="H68" s="90"/>
      <c r="I68" s="30"/>
      <c r="J68" s="30"/>
      <c r="K68" s="21">
        <f t="shared" si="4"/>
        <v>0</v>
      </c>
      <c r="L68" s="31"/>
    </row>
    <row r="69" spans="1:12" ht="38.25" x14ac:dyDescent="0.2">
      <c r="A69" s="29" t="s">
        <v>137</v>
      </c>
      <c r="B69" s="144"/>
      <c r="C69" s="149"/>
      <c r="D69" s="50" t="s">
        <v>32</v>
      </c>
      <c r="E69" s="14" t="s">
        <v>57</v>
      </c>
      <c r="F69" s="32" t="s">
        <v>54</v>
      </c>
      <c r="G69" s="12" t="s">
        <v>121</v>
      </c>
      <c r="H69" s="90"/>
      <c r="I69" s="30"/>
      <c r="J69" s="30"/>
      <c r="K69" s="21">
        <f t="shared" si="4"/>
        <v>0</v>
      </c>
      <c r="L69" s="57"/>
    </row>
    <row r="70" spans="1:12" ht="38.25" x14ac:dyDescent="0.2">
      <c r="A70" s="29" t="s">
        <v>138</v>
      </c>
      <c r="B70" s="144"/>
      <c r="C70" s="149"/>
      <c r="D70" s="95" t="s">
        <v>29</v>
      </c>
      <c r="E70" s="14" t="s">
        <v>61</v>
      </c>
      <c r="F70" s="32" t="s">
        <v>59</v>
      </c>
      <c r="G70" s="12" t="s">
        <v>116</v>
      </c>
      <c r="H70" s="90"/>
      <c r="I70" s="30"/>
      <c r="J70" s="30"/>
      <c r="K70" s="21">
        <f t="shared" si="4"/>
        <v>0</v>
      </c>
      <c r="L70" s="22"/>
    </row>
    <row r="71" spans="1:12" ht="26.25" customHeight="1" x14ac:dyDescent="0.2">
      <c r="A71" s="126" t="s">
        <v>62</v>
      </c>
      <c r="B71" s="126"/>
      <c r="C71" s="88" t="s">
        <v>139</v>
      </c>
      <c r="D71" s="88" t="s">
        <v>139</v>
      </c>
      <c r="E71" s="88" t="s">
        <v>139</v>
      </c>
      <c r="F71" s="88" t="s">
        <v>139</v>
      </c>
      <c r="G71" s="88" t="s">
        <v>139</v>
      </c>
      <c r="H71" s="88" t="s">
        <v>139</v>
      </c>
      <c r="I71" s="24">
        <f>SUM(I65:I70)</f>
        <v>0</v>
      </c>
      <c r="J71" s="24">
        <f t="shared" ref="J71:K71" si="6">SUM(J65:J70)</f>
        <v>0</v>
      </c>
      <c r="K71" s="24">
        <f t="shared" si="6"/>
        <v>0</v>
      </c>
      <c r="L71" s="7"/>
    </row>
    <row r="72" spans="1:12" ht="26.25" customHeight="1" x14ac:dyDescent="0.2">
      <c r="A72" s="133" t="s">
        <v>140</v>
      </c>
      <c r="B72" s="134"/>
      <c r="C72" s="89" t="s">
        <v>139</v>
      </c>
      <c r="D72" s="89" t="s">
        <v>139</v>
      </c>
      <c r="E72" s="89" t="s">
        <v>139</v>
      </c>
      <c r="F72" s="89" t="s">
        <v>139</v>
      </c>
      <c r="G72" s="89" t="s">
        <v>139</v>
      </c>
      <c r="H72" s="89" t="s">
        <v>139</v>
      </c>
      <c r="I72" s="35">
        <f>I22+I46+I64+I71</f>
        <v>0</v>
      </c>
      <c r="J72" s="35">
        <f>J22+J46+J64+J71</f>
        <v>0</v>
      </c>
      <c r="K72" s="35">
        <f>K22+K46+K64+K71</f>
        <v>0</v>
      </c>
      <c r="L72" s="33"/>
    </row>
    <row r="73" spans="1:12" ht="13.9" customHeight="1" x14ac:dyDescent="0.2">
      <c r="I73" s="15"/>
      <c r="J73" s="15"/>
      <c r="K73" s="15"/>
    </row>
    <row r="74" spans="1:12" ht="13.9" customHeight="1" x14ac:dyDescent="0.2">
      <c r="I74" s="15"/>
      <c r="J74" s="15"/>
      <c r="K74" s="15"/>
    </row>
    <row r="75" spans="1:12" ht="13.9" customHeight="1" x14ac:dyDescent="0.2">
      <c r="I75" s="15"/>
      <c r="J75" s="15"/>
      <c r="K75" s="15"/>
    </row>
    <row r="76" spans="1:12" ht="13.9" customHeight="1" x14ac:dyDescent="0.2">
      <c r="I76" s="15"/>
      <c r="J76" s="15"/>
      <c r="K76" s="15"/>
    </row>
    <row r="77" spans="1:12" ht="13.9" customHeight="1" x14ac:dyDescent="0.2">
      <c r="I77" s="15"/>
      <c r="J77" s="15"/>
      <c r="K77" s="15"/>
    </row>
    <row r="78" spans="1:12" ht="13.9" customHeight="1" x14ac:dyDescent="0.2">
      <c r="I78" s="15"/>
      <c r="J78" s="15"/>
      <c r="K78" s="15"/>
    </row>
  </sheetData>
  <autoFilter ref="A5:M72" xr:uid="{00000000-0001-0000-0000-000000000000}"/>
  <mergeCells count="23">
    <mergeCell ref="I3:L3"/>
    <mergeCell ref="I4:L4"/>
    <mergeCell ref="C65:C70"/>
    <mergeCell ref="G59:G60"/>
    <mergeCell ref="G61:G62"/>
    <mergeCell ref="E3:G3"/>
    <mergeCell ref="E4:G4"/>
    <mergeCell ref="A64:B64"/>
    <mergeCell ref="B1:L2"/>
    <mergeCell ref="A71:B71"/>
    <mergeCell ref="A72:B72"/>
    <mergeCell ref="C23:C45"/>
    <mergeCell ref="B23:B45"/>
    <mergeCell ref="A1:A4"/>
    <mergeCell ref="B3:C3"/>
    <mergeCell ref="B4:C4"/>
    <mergeCell ref="B47:B63"/>
    <mergeCell ref="B65:B70"/>
    <mergeCell ref="C6:C21"/>
    <mergeCell ref="A22:B22"/>
    <mergeCell ref="A46:B46"/>
    <mergeCell ref="B6:B21"/>
    <mergeCell ref="C47:C63"/>
  </mergeCells>
  <phoneticPr fontId="3" type="noConversion"/>
  <pageMargins left="0.7" right="0.7" top="0.75" bottom="0.75" header="0.3" footer="0.3"/>
  <pageSetup orientation="portrait" r:id="rId1"/>
  <ignoredErrors>
    <ignoredError sqref="K22 K64 K46" formula="1"/>
    <ignoredError sqref="A6:A21 A47:A63 A65:A70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K76"/>
  <sheetViews>
    <sheetView topLeftCell="B1" workbookViewId="0">
      <selection sqref="A1:A4"/>
    </sheetView>
  </sheetViews>
  <sheetFormatPr baseColWidth="10" defaultColWidth="36.85546875" defaultRowHeight="13.9" customHeight="1" x14ac:dyDescent="0.2"/>
  <cols>
    <col min="1" max="1" width="10.28515625" style="36" hidden="1" customWidth="1"/>
    <col min="2" max="2" width="13.42578125" style="15" bestFit="1" customWidth="1"/>
    <col min="3" max="3" width="12.5703125" style="37" customWidth="1"/>
    <col min="4" max="4" width="33.42578125" style="37" customWidth="1"/>
    <col min="5" max="5" width="33.140625" style="15" customWidth="1"/>
    <col min="6" max="6" width="41.85546875" style="37" customWidth="1"/>
    <col min="7" max="7" width="42.5703125" style="37" customWidth="1"/>
    <col min="8" max="8" width="10.28515625" style="38" bestFit="1" customWidth="1"/>
    <col min="9" max="9" width="10" style="38" bestFit="1" customWidth="1"/>
    <col min="10" max="10" width="7.7109375" style="38" bestFit="1" customWidth="1"/>
    <col min="11" max="11" width="12.140625" style="39" bestFit="1" customWidth="1"/>
    <col min="12" max="12" width="34.7109375" style="15" customWidth="1"/>
    <col min="13" max="16384" width="36.85546875" style="15"/>
  </cols>
  <sheetData>
    <row r="1" spans="1:11" ht="13.9" customHeight="1" x14ac:dyDescent="0.2">
      <c r="A1" s="140"/>
      <c r="B1" s="161" t="s">
        <v>141</v>
      </c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3.9" customHeight="1" x14ac:dyDescent="0.2">
      <c r="A2" s="140"/>
      <c r="B2" s="162"/>
      <c r="C2" s="162"/>
      <c r="D2" s="162"/>
      <c r="E2" s="162"/>
      <c r="F2" s="162"/>
      <c r="G2" s="162"/>
      <c r="H2" s="162"/>
      <c r="I2" s="162"/>
      <c r="J2" s="162"/>
      <c r="K2" s="162"/>
    </row>
    <row r="3" spans="1:11" ht="22.9" customHeight="1" x14ac:dyDescent="0.2">
      <c r="A3" s="140"/>
      <c r="B3" s="163" t="s">
        <v>142</v>
      </c>
      <c r="C3" s="164"/>
      <c r="D3" s="162"/>
      <c r="E3" s="162"/>
      <c r="F3" s="162"/>
      <c r="G3" s="16" t="s">
        <v>143</v>
      </c>
      <c r="H3" s="162"/>
      <c r="I3" s="162"/>
      <c r="J3" s="162"/>
      <c r="K3" s="162"/>
    </row>
    <row r="4" spans="1:11" ht="22.9" customHeight="1" x14ac:dyDescent="0.2">
      <c r="A4" s="140"/>
      <c r="B4" s="163" t="s">
        <v>144</v>
      </c>
      <c r="C4" s="164"/>
      <c r="D4" s="162"/>
      <c r="E4" s="162"/>
      <c r="F4" s="162"/>
      <c r="G4" s="16" t="s">
        <v>4</v>
      </c>
      <c r="H4" s="165"/>
      <c r="I4" s="165"/>
      <c r="J4" s="165"/>
      <c r="K4" s="165"/>
    </row>
    <row r="5" spans="1:11" s="17" customFormat="1" ht="33" customHeight="1" x14ac:dyDescent="0.2">
      <c r="A5" s="1" t="s">
        <v>5</v>
      </c>
      <c r="B5" s="1" t="s">
        <v>145</v>
      </c>
      <c r="C5" s="1" t="s">
        <v>7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2" t="s">
        <v>15</v>
      </c>
      <c r="K5" s="3" t="s">
        <v>16</v>
      </c>
    </row>
    <row r="6" spans="1:11" ht="39" customHeight="1" x14ac:dyDescent="0.2">
      <c r="A6" s="18">
        <v>5.0999999999999996</v>
      </c>
      <c r="B6" s="126" t="s">
        <v>18</v>
      </c>
      <c r="C6" s="145" t="s">
        <v>19</v>
      </c>
      <c r="D6" s="6" t="s">
        <v>21</v>
      </c>
      <c r="E6" s="19"/>
      <c r="F6" s="4" t="s">
        <v>22</v>
      </c>
      <c r="G6" s="6" t="s">
        <v>23</v>
      </c>
      <c r="H6" s="20"/>
      <c r="I6" s="20"/>
      <c r="J6" s="21">
        <f>+H6-I6</f>
        <v>0</v>
      </c>
      <c r="K6" s="22"/>
    </row>
    <row r="7" spans="1:11" ht="25.5" x14ac:dyDescent="0.2">
      <c r="A7" s="18">
        <v>5.2</v>
      </c>
      <c r="B7" s="126"/>
      <c r="C7" s="145"/>
      <c r="D7" s="6" t="s">
        <v>25</v>
      </c>
      <c r="E7" s="19"/>
      <c r="F7" s="4" t="s">
        <v>26</v>
      </c>
      <c r="G7" s="6" t="s">
        <v>27</v>
      </c>
      <c r="H7" s="20"/>
      <c r="I7" s="20"/>
      <c r="J7" s="21">
        <f t="shared" ref="J7:J21" si="0">+H7-I7</f>
        <v>0</v>
      </c>
      <c r="K7" s="22"/>
    </row>
    <row r="8" spans="1:11" ht="27" customHeight="1" x14ac:dyDescent="0.2">
      <c r="A8" s="18">
        <v>5.3</v>
      </c>
      <c r="B8" s="126"/>
      <c r="C8" s="145"/>
      <c r="D8" s="44" t="s">
        <v>30</v>
      </c>
      <c r="E8" s="19"/>
      <c r="F8" s="4" t="s">
        <v>27</v>
      </c>
      <c r="G8" s="6" t="s">
        <v>27</v>
      </c>
      <c r="H8" s="20"/>
      <c r="I8" s="20"/>
      <c r="J8" s="21">
        <f t="shared" si="0"/>
        <v>0</v>
      </c>
      <c r="K8" s="22"/>
    </row>
    <row r="9" spans="1:11" ht="27" customHeight="1" x14ac:dyDescent="0.2">
      <c r="A9" s="18">
        <v>5.4</v>
      </c>
      <c r="B9" s="126"/>
      <c r="C9" s="145"/>
      <c r="D9" s="44" t="s">
        <v>33</v>
      </c>
      <c r="E9" s="19"/>
      <c r="F9" s="4" t="s">
        <v>27</v>
      </c>
      <c r="G9" s="6" t="s">
        <v>27</v>
      </c>
      <c r="H9" s="20"/>
      <c r="I9" s="20"/>
      <c r="J9" s="21">
        <f t="shared" si="0"/>
        <v>0</v>
      </c>
      <c r="K9" s="22"/>
    </row>
    <row r="10" spans="1:11" ht="27" customHeight="1" x14ac:dyDescent="0.2">
      <c r="A10" s="18">
        <v>5.5</v>
      </c>
      <c r="B10" s="126"/>
      <c r="C10" s="145"/>
      <c r="D10" s="44" t="s">
        <v>35</v>
      </c>
      <c r="E10" s="19"/>
      <c r="F10" s="4" t="s">
        <v>27</v>
      </c>
      <c r="G10" s="4" t="s">
        <v>36</v>
      </c>
      <c r="H10" s="20"/>
      <c r="I10" s="20"/>
      <c r="J10" s="21">
        <f t="shared" si="0"/>
        <v>0</v>
      </c>
      <c r="K10" s="22"/>
    </row>
    <row r="11" spans="1:11" ht="27" customHeight="1" x14ac:dyDescent="0.2">
      <c r="A11" s="18">
        <v>5.6</v>
      </c>
      <c r="B11" s="126"/>
      <c r="C11" s="145"/>
      <c r="D11" s="44" t="s">
        <v>38</v>
      </c>
      <c r="E11" s="19"/>
      <c r="F11" s="4" t="s">
        <v>27</v>
      </c>
      <c r="G11" s="5" t="s">
        <v>39</v>
      </c>
      <c r="H11" s="20"/>
      <c r="I11" s="20"/>
      <c r="J11" s="21">
        <f t="shared" si="0"/>
        <v>0</v>
      </c>
      <c r="K11" s="22"/>
    </row>
    <row r="12" spans="1:11" ht="27" customHeight="1" x14ac:dyDescent="0.2">
      <c r="A12" s="18">
        <v>5.7</v>
      </c>
      <c r="B12" s="126"/>
      <c r="C12" s="145"/>
      <c r="D12" s="44" t="s">
        <v>41</v>
      </c>
      <c r="E12" s="19"/>
      <c r="F12" s="4" t="s">
        <v>27</v>
      </c>
      <c r="G12" s="6" t="s">
        <v>27</v>
      </c>
      <c r="H12" s="20"/>
      <c r="I12" s="20"/>
      <c r="J12" s="21">
        <f t="shared" si="0"/>
        <v>0</v>
      </c>
      <c r="K12" s="22"/>
    </row>
    <row r="13" spans="1:11" ht="27" customHeight="1" x14ac:dyDescent="0.2">
      <c r="A13" s="18">
        <v>5.8</v>
      </c>
      <c r="B13" s="126"/>
      <c r="C13" s="145"/>
      <c r="D13" s="44" t="s">
        <v>43</v>
      </c>
      <c r="E13" s="19"/>
      <c r="F13" s="4" t="s">
        <v>27</v>
      </c>
      <c r="G13" s="6" t="s">
        <v>27</v>
      </c>
      <c r="H13" s="20"/>
      <c r="I13" s="20"/>
      <c r="J13" s="21">
        <f t="shared" si="0"/>
        <v>0</v>
      </c>
      <c r="K13" s="22"/>
    </row>
    <row r="14" spans="1:11" ht="27" customHeight="1" x14ac:dyDescent="0.2">
      <c r="A14" s="18">
        <v>5.9</v>
      </c>
      <c r="B14" s="126"/>
      <c r="C14" s="145"/>
      <c r="D14" s="44" t="s">
        <v>45</v>
      </c>
      <c r="E14" s="19"/>
      <c r="F14" s="4" t="s">
        <v>27</v>
      </c>
      <c r="G14" s="6" t="s">
        <v>27</v>
      </c>
      <c r="H14" s="20"/>
      <c r="I14" s="20"/>
      <c r="J14" s="21">
        <f t="shared" si="0"/>
        <v>0</v>
      </c>
      <c r="K14" s="22"/>
    </row>
    <row r="15" spans="1:11" ht="27" customHeight="1" x14ac:dyDescent="0.2">
      <c r="A15" s="18" t="s">
        <v>146</v>
      </c>
      <c r="B15" s="126"/>
      <c r="C15" s="145"/>
      <c r="D15" s="6" t="s">
        <v>47</v>
      </c>
      <c r="E15" s="19"/>
      <c r="F15" s="4" t="s">
        <v>27</v>
      </c>
      <c r="G15" s="6" t="s">
        <v>27</v>
      </c>
      <c r="H15" s="20"/>
      <c r="I15" s="20"/>
      <c r="J15" s="21">
        <f t="shared" si="0"/>
        <v>0</v>
      </c>
      <c r="K15" s="22"/>
    </row>
    <row r="16" spans="1:11" ht="27" customHeight="1" x14ac:dyDescent="0.2">
      <c r="A16" s="18">
        <v>5.1100000000000003</v>
      </c>
      <c r="B16" s="126"/>
      <c r="C16" s="145"/>
      <c r="D16" s="44" t="s">
        <v>49</v>
      </c>
      <c r="E16" s="19"/>
      <c r="F16" s="4" t="s">
        <v>27</v>
      </c>
      <c r="G16" s="6" t="s">
        <v>27</v>
      </c>
      <c r="H16" s="20"/>
      <c r="I16" s="20"/>
      <c r="J16" s="21">
        <f t="shared" si="0"/>
        <v>0</v>
      </c>
      <c r="K16" s="22"/>
    </row>
    <row r="17" spans="1:11" ht="38.25" x14ac:dyDescent="0.2">
      <c r="A17" s="18">
        <v>5.12</v>
      </c>
      <c r="B17" s="126"/>
      <c r="C17" s="145"/>
      <c r="D17" s="44" t="s">
        <v>51</v>
      </c>
      <c r="E17" s="19"/>
      <c r="F17" s="4" t="s">
        <v>52</v>
      </c>
      <c r="G17" s="6" t="s">
        <v>27</v>
      </c>
      <c r="H17" s="20"/>
      <c r="I17" s="20"/>
      <c r="J17" s="21">
        <f t="shared" si="0"/>
        <v>0</v>
      </c>
      <c r="K17" s="22"/>
    </row>
    <row r="18" spans="1:11" ht="27" customHeight="1" x14ac:dyDescent="0.2">
      <c r="A18" s="18">
        <v>5.13</v>
      </c>
      <c r="B18" s="126"/>
      <c r="C18" s="145"/>
      <c r="D18" s="44" t="s">
        <v>54</v>
      </c>
      <c r="E18" s="19"/>
      <c r="F18" s="4" t="s">
        <v>27</v>
      </c>
      <c r="G18" s="145" t="s">
        <v>55</v>
      </c>
      <c r="H18" s="20"/>
      <c r="I18" s="20"/>
      <c r="J18" s="21">
        <f t="shared" si="0"/>
        <v>0</v>
      </c>
      <c r="K18" s="45"/>
    </row>
    <row r="19" spans="1:11" ht="27" customHeight="1" x14ac:dyDescent="0.2">
      <c r="A19" s="18">
        <v>5.14</v>
      </c>
      <c r="B19" s="126"/>
      <c r="C19" s="145"/>
      <c r="D19" s="44" t="s">
        <v>57</v>
      </c>
      <c r="E19" s="19"/>
      <c r="F19" s="4" t="s">
        <v>27</v>
      </c>
      <c r="G19" s="145"/>
      <c r="H19" s="20"/>
      <c r="I19" s="20"/>
      <c r="J19" s="21">
        <f t="shared" si="0"/>
        <v>0</v>
      </c>
      <c r="K19" s="22"/>
    </row>
    <row r="20" spans="1:11" ht="27" customHeight="1" x14ac:dyDescent="0.2">
      <c r="A20" s="18">
        <v>5.15</v>
      </c>
      <c r="B20" s="126"/>
      <c r="C20" s="145"/>
      <c r="D20" s="44" t="s">
        <v>59</v>
      </c>
      <c r="E20" s="19"/>
      <c r="F20" s="4" t="s">
        <v>27</v>
      </c>
      <c r="G20" s="6" t="s">
        <v>27</v>
      </c>
      <c r="H20" s="20"/>
      <c r="I20" s="20"/>
      <c r="J20" s="21">
        <f t="shared" si="0"/>
        <v>0</v>
      </c>
      <c r="K20" s="22"/>
    </row>
    <row r="21" spans="1:11" ht="27" customHeight="1" x14ac:dyDescent="0.2">
      <c r="A21" s="18">
        <v>5.16</v>
      </c>
      <c r="B21" s="126"/>
      <c r="C21" s="145"/>
      <c r="D21" s="44" t="s">
        <v>61</v>
      </c>
      <c r="E21" s="19"/>
      <c r="F21" s="4" t="s">
        <v>27</v>
      </c>
      <c r="G21" s="6" t="s">
        <v>27</v>
      </c>
      <c r="H21" s="20"/>
      <c r="I21" s="20"/>
      <c r="J21" s="21">
        <f t="shared" si="0"/>
        <v>0</v>
      </c>
      <c r="K21" s="23"/>
    </row>
    <row r="22" spans="1:11" ht="27" customHeight="1" x14ac:dyDescent="0.2">
      <c r="A22" s="126" t="s">
        <v>62</v>
      </c>
      <c r="B22" s="126"/>
      <c r="C22" s="7"/>
      <c r="D22" s="7"/>
      <c r="E22" s="8"/>
      <c r="F22" s="7"/>
      <c r="G22" s="7"/>
      <c r="H22" s="24">
        <f>SUM(H6:H21)</f>
        <v>0</v>
      </c>
      <c r="I22" s="24">
        <f t="shared" ref="I22:J22" si="1">SUM(I6:I21)</f>
        <v>0</v>
      </c>
      <c r="J22" s="25">
        <f t="shared" si="1"/>
        <v>0</v>
      </c>
      <c r="K22" s="7"/>
    </row>
    <row r="23" spans="1:11" ht="80.45" customHeight="1" x14ac:dyDescent="0.2">
      <c r="A23" s="18">
        <v>5.17</v>
      </c>
      <c r="B23" s="126" t="s">
        <v>63</v>
      </c>
      <c r="C23" s="145" t="s">
        <v>64</v>
      </c>
      <c r="D23" s="44" t="s">
        <v>21</v>
      </c>
      <c r="E23" s="19"/>
      <c r="F23" s="4" t="s">
        <v>22</v>
      </c>
      <c r="G23" s="5" t="s">
        <v>39</v>
      </c>
      <c r="H23" s="20"/>
      <c r="I23" s="20"/>
      <c r="J23" s="21">
        <f t="shared" ref="J23:J68" si="2">+H23-I23</f>
        <v>0</v>
      </c>
      <c r="K23" s="26"/>
    </row>
    <row r="24" spans="1:11" ht="25.5" x14ac:dyDescent="0.2">
      <c r="A24" s="18">
        <v>5.18</v>
      </c>
      <c r="B24" s="126"/>
      <c r="C24" s="145"/>
      <c r="D24" s="6" t="s">
        <v>25</v>
      </c>
      <c r="E24" s="19"/>
      <c r="F24" s="4" t="s">
        <v>26</v>
      </c>
      <c r="G24" s="6" t="s">
        <v>27</v>
      </c>
      <c r="H24" s="20"/>
      <c r="I24" s="20"/>
      <c r="J24" s="21">
        <f t="shared" si="2"/>
        <v>0</v>
      </c>
      <c r="K24" s="22"/>
    </row>
    <row r="25" spans="1:11" ht="27" customHeight="1" x14ac:dyDescent="0.2">
      <c r="A25" s="18">
        <v>5.19</v>
      </c>
      <c r="B25" s="126"/>
      <c r="C25" s="145"/>
      <c r="D25" s="6" t="s">
        <v>30</v>
      </c>
      <c r="E25" s="19"/>
      <c r="F25" s="4" t="s">
        <v>27</v>
      </c>
      <c r="G25" s="6" t="s">
        <v>27</v>
      </c>
      <c r="H25" s="20"/>
      <c r="I25" s="20"/>
      <c r="J25" s="21">
        <f t="shared" si="2"/>
        <v>0</v>
      </c>
      <c r="K25" s="22"/>
    </row>
    <row r="26" spans="1:11" ht="27" customHeight="1" x14ac:dyDescent="0.2">
      <c r="A26" s="18">
        <v>5.2</v>
      </c>
      <c r="B26" s="126"/>
      <c r="C26" s="145"/>
      <c r="D26" s="44" t="s">
        <v>33</v>
      </c>
      <c r="E26" s="19"/>
      <c r="F26" s="4" t="s">
        <v>27</v>
      </c>
      <c r="G26" s="6" t="s">
        <v>27</v>
      </c>
      <c r="H26" s="20"/>
      <c r="I26" s="20"/>
      <c r="J26" s="21">
        <f t="shared" si="2"/>
        <v>0</v>
      </c>
      <c r="K26" s="22"/>
    </row>
    <row r="27" spans="1:11" ht="27" customHeight="1" x14ac:dyDescent="0.2">
      <c r="A27" s="18">
        <v>5.21</v>
      </c>
      <c r="B27" s="126"/>
      <c r="C27" s="145"/>
      <c r="D27" s="44" t="s">
        <v>35</v>
      </c>
      <c r="E27" s="19"/>
      <c r="F27" s="4" t="s">
        <v>27</v>
      </c>
      <c r="G27" s="6" t="s">
        <v>27</v>
      </c>
      <c r="H27" s="20"/>
      <c r="I27" s="20"/>
      <c r="J27" s="21">
        <f t="shared" si="2"/>
        <v>0</v>
      </c>
      <c r="K27" s="22"/>
    </row>
    <row r="28" spans="1:11" ht="27" customHeight="1" x14ac:dyDescent="0.2">
      <c r="A28" s="18">
        <v>5.22</v>
      </c>
      <c r="B28" s="126"/>
      <c r="C28" s="145"/>
      <c r="D28" s="44" t="s">
        <v>38</v>
      </c>
      <c r="E28" s="19"/>
      <c r="F28" s="4" t="s">
        <v>27</v>
      </c>
      <c r="G28" s="6" t="s">
        <v>27</v>
      </c>
      <c r="H28" s="20"/>
      <c r="I28" s="20"/>
      <c r="J28" s="21">
        <f t="shared" si="2"/>
        <v>0</v>
      </c>
      <c r="K28" s="22"/>
    </row>
    <row r="29" spans="1:11" ht="27" customHeight="1" x14ac:dyDescent="0.2">
      <c r="A29" s="18">
        <v>5.23</v>
      </c>
      <c r="B29" s="126"/>
      <c r="C29" s="145"/>
      <c r="D29" s="44" t="s">
        <v>41</v>
      </c>
      <c r="E29" s="19"/>
      <c r="F29" s="4" t="s">
        <v>27</v>
      </c>
      <c r="G29" s="6" t="s">
        <v>27</v>
      </c>
      <c r="H29" s="20"/>
      <c r="I29" s="20"/>
      <c r="J29" s="21">
        <f t="shared" si="2"/>
        <v>0</v>
      </c>
      <c r="K29" s="22"/>
    </row>
    <row r="30" spans="1:11" ht="27" customHeight="1" x14ac:dyDescent="0.2">
      <c r="A30" s="18">
        <v>5.24</v>
      </c>
      <c r="B30" s="126"/>
      <c r="C30" s="145"/>
      <c r="D30" s="44" t="s">
        <v>43</v>
      </c>
      <c r="E30" s="19"/>
      <c r="F30" s="4" t="s">
        <v>27</v>
      </c>
      <c r="G30" s="6" t="s">
        <v>27</v>
      </c>
      <c r="H30" s="20"/>
      <c r="I30" s="20"/>
      <c r="J30" s="21">
        <f t="shared" si="2"/>
        <v>0</v>
      </c>
      <c r="K30" s="22"/>
    </row>
    <row r="31" spans="1:11" ht="27" customHeight="1" x14ac:dyDescent="0.2">
      <c r="A31" s="18">
        <v>5.25</v>
      </c>
      <c r="B31" s="126"/>
      <c r="C31" s="145"/>
      <c r="D31" s="6" t="s">
        <v>45</v>
      </c>
      <c r="E31" s="19"/>
      <c r="F31" s="4" t="s">
        <v>27</v>
      </c>
      <c r="G31" s="6" t="s">
        <v>27</v>
      </c>
      <c r="H31" s="20"/>
      <c r="I31" s="20"/>
      <c r="J31" s="21">
        <f t="shared" si="2"/>
        <v>0</v>
      </c>
      <c r="K31" s="22"/>
    </row>
    <row r="32" spans="1:11" ht="27" customHeight="1" x14ac:dyDescent="0.2">
      <c r="A32" s="18">
        <v>5.26</v>
      </c>
      <c r="B32" s="126"/>
      <c r="C32" s="145"/>
      <c r="D32" s="44" t="s">
        <v>47</v>
      </c>
      <c r="E32" s="19"/>
      <c r="F32" s="4" t="s">
        <v>27</v>
      </c>
      <c r="G32" s="6" t="s">
        <v>27</v>
      </c>
      <c r="H32" s="20"/>
      <c r="I32" s="20"/>
      <c r="J32" s="21">
        <f t="shared" si="2"/>
        <v>0</v>
      </c>
      <c r="K32" s="22"/>
    </row>
    <row r="33" spans="1:11" ht="27" customHeight="1" x14ac:dyDescent="0.2">
      <c r="A33" s="18">
        <v>5.27</v>
      </c>
      <c r="B33" s="126"/>
      <c r="C33" s="145"/>
      <c r="D33" s="44" t="s">
        <v>49</v>
      </c>
      <c r="E33" s="19"/>
      <c r="F33" s="4" t="s">
        <v>27</v>
      </c>
      <c r="G33" s="6" t="s">
        <v>27</v>
      </c>
      <c r="H33" s="20"/>
      <c r="I33" s="20"/>
      <c r="J33" s="21">
        <f t="shared" si="2"/>
        <v>0</v>
      </c>
      <c r="K33" s="22"/>
    </row>
    <row r="34" spans="1:11" ht="38.25" x14ac:dyDescent="0.2">
      <c r="A34" s="18">
        <v>5.28</v>
      </c>
      <c r="B34" s="126"/>
      <c r="C34" s="145"/>
      <c r="D34" s="44" t="s">
        <v>51</v>
      </c>
      <c r="E34" s="19"/>
      <c r="F34" s="4" t="s">
        <v>52</v>
      </c>
      <c r="G34" s="6" t="s">
        <v>27</v>
      </c>
      <c r="H34" s="20"/>
      <c r="I34" s="20"/>
      <c r="J34" s="21">
        <f t="shared" si="2"/>
        <v>0</v>
      </c>
      <c r="K34" s="22"/>
    </row>
    <row r="35" spans="1:11" ht="27" customHeight="1" x14ac:dyDescent="0.2">
      <c r="A35" s="18" t="s">
        <v>147</v>
      </c>
      <c r="B35" s="126"/>
      <c r="C35" s="145"/>
      <c r="D35" s="6" t="s">
        <v>73</v>
      </c>
      <c r="E35" s="19"/>
      <c r="F35" s="4" t="s">
        <v>27</v>
      </c>
      <c r="G35" s="4" t="s">
        <v>74</v>
      </c>
      <c r="H35" s="20"/>
      <c r="I35" s="20"/>
      <c r="J35" s="21">
        <f t="shared" si="2"/>
        <v>0</v>
      </c>
      <c r="K35" s="22"/>
    </row>
    <row r="36" spans="1:11" ht="27" customHeight="1" x14ac:dyDescent="0.2">
      <c r="A36" s="18" t="s">
        <v>148</v>
      </c>
      <c r="B36" s="126"/>
      <c r="C36" s="145"/>
      <c r="D36" s="6" t="s">
        <v>75</v>
      </c>
      <c r="E36" s="19"/>
      <c r="F36" s="4"/>
      <c r="G36" s="4"/>
      <c r="H36" s="20"/>
      <c r="I36" s="20"/>
      <c r="J36" s="21">
        <f t="shared" si="2"/>
        <v>0</v>
      </c>
      <c r="K36" s="22"/>
    </row>
    <row r="37" spans="1:11" ht="51" customHeight="1" x14ac:dyDescent="0.2">
      <c r="A37" s="18" t="s">
        <v>149</v>
      </c>
      <c r="B37" s="126"/>
      <c r="C37" s="145"/>
      <c r="D37" s="6" t="s">
        <v>150</v>
      </c>
      <c r="E37" s="19"/>
      <c r="F37" s="4" t="s">
        <v>77</v>
      </c>
      <c r="G37" s="6" t="s">
        <v>27</v>
      </c>
      <c r="H37" s="20"/>
      <c r="I37" s="20"/>
      <c r="J37" s="21">
        <f t="shared" si="2"/>
        <v>0</v>
      </c>
      <c r="K37" s="22"/>
    </row>
    <row r="38" spans="1:11" ht="51" x14ac:dyDescent="0.2">
      <c r="A38" s="18" t="s">
        <v>151</v>
      </c>
      <c r="B38" s="126"/>
      <c r="C38" s="145"/>
      <c r="D38" s="6" t="s">
        <v>152</v>
      </c>
      <c r="E38" s="19"/>
      <c r="F38" s="9" t="s">
        <v>79</v>
      </c>
      <c r="G38" s="6" t="s">
        <v>27</v>
      </c>
      <c r="H38" s="20"/>
      <c r="I38" s="20"/>
      <c r="J38" s="21">
        <f t="shared" si="2"/>
        <v>0</v>
      </c>
      <c r="K38" s="22"/>
    </row>
    <row r="39" spans="1:11" ht="27" customHeight="1" x14ac:dyDescent="0.2">
      <c r="A39" s="18">
        <v>5.31</v>
      </c>
      <c r="B39" s="126"/>
      <c r="C39" s="145"/>
      <c r="D39" s="6" t="s">
        <v>80</v>
      </c>
      <c r="E39" s="19"/>
      <c r="F39" s="4" t="s">
        <v>27</v>
      </c>
      <c r="G39" s="6" t="s">
        <v>27</v>
      </c>
      <c r="H39" s="20"/>
      <c r="I39" s="20"/>
      <c r="J39" s="21">
        <f t="shared" si="2"/>
        <v>0</v>
      </c>
      <c r="K39" s="27"/>
    </row>
    <row r="40" spans="1:11" ht="27" customHeight="1" x14ac:dyDescent="0.2">
      <c r="A40" s="18">
        <v>5.32</v>
      </c>
      <c r="B40" s="126"/>
      <c r="C40" s="145"/>
      <c r="D40" s="44" t="s">
        <v>54</v>
      </c>
      <c r="E40" s="19"/>
      <c r="F40" s="145" t="s">
        <v>153</v>
      </c>
      <c r="G40" s="6" t="s">
        <v>27</v>
      </c>
      <c r="H40" s="20"/>
      <c r="I40" s="20"/>
      <c r="J40" s="21">
        <f t="shared" si="2"/>
        <v>0</v>
      </c>
      <c r="K40" s="22"/>
    </row>
    <row r="41" spans="1:11" ht="27" customHeight="1" x14ac:dyDescent="0.2">
      <c r="A41" s="18">
        <v>5.33</v>
      </c>
      <c r="B41" s="126"/>
      <c r="C41" s="145"/>
      <c r="D41" s="6" t="s">
        <v>57</v>
      </c>
      <c r="E41" s="19"/>
      <c r="F41" s="145"/>
      <c r="G41" s="6" t="s">
        <v>27</v>
      </c>
      <c r="H41" s="20"/>
      <c r="I41" s="20"/>
      <c r="J41" s="21">
        <f t="shared" si="2"/>
        <v>0</v>
      </c>
      <c r="K41" s="22"/>
    </row>
    <row r="42" spans="1:11" ht="27" customHeight="1" x14ac:dyDescent="0.2">
      <c r="A42" s="18">
        <v>5.34</v>
      </c>
      <c r="B42" s="126"/>
      <c r="C42" s="145"/>
      <c r="D42" s="6" t="s">
        <v>59</v>
      </c>
      <c r="E42" s="19"/>
      <c r="F42" s="145"/>
      <c r="G42" s="6" t="s">
        <v>27</v>
      </c>
      <c r="H42" s="20"/>
      <c r="I42" s="20"/>
      <c r="J42" s="21">
        <f t="shared" si="2"/>
        <v>0</v>
      </c>
      <c r="K42" s="22"/>
    </row>
    <row r="43" spans="1:11" ht="27" customHeight="1" x14ac:dyDescent="0.2">
      <c r="A43" s="18">
        <v>5.35</v>
      </c>
      <c r="B43" s="126"/>
      <c r="C43" s="145"/>
      <c r="D43" s="6" t="s">
        <v>61</v>
      </c>
      <c r="E43" s="19"/>
      <c r="F43" s="145"/>
      <c r="G43" s="6" t="s">
        <v>27</v>
      </c>
      <c r="H43" s="20"/>
      <c r="I43" s="20"/>
      <c r="J43" s="21">
        <f t="shared" si="2"/>
        <v>0</v>
      </c>
      <c r="K43" s="22"/>
    </row>
    <row r="44" spans="1:11" ht="27" customHeight="1" x14ac:dyDescent="0.2">
      <c r="A44" s="160" t="s">
        <v>62</v>
      </c>
      <c r="B44" s="160"/>
      <c r="C44" s="10"/>
      <c r="D44" s="10"/>
      <c r="E44" s="11"/>
      <c r="F44" s="10"/>
      <c r="G44" s="10"/>
      <c r="H44" s="28">
        <f>SUM(H23:H43)</f>
        <v>0</v>
      </c>
      <c r="I44" s="28">
        <f t="shared" ref="I44" si="3">SUM(I23:I43)</f>
        <v>0</v>
      </c>
      <c r="J44" s="24">
        <f>SUM(J23:J43)</f>
        <v>0</v>
      </c>
      <c r="K44" s="7"/>
    </row>
    <row r="45" spans="1:11" ht="64.900000000000006" customHeight="1" x14ac:dyDescent="0.2">
      <c r="A45" s="29">
        <v>5.3599999999999897</v>
      </c>
      <c r="B45" s="158" t="s">
        <v>83</v>
      </c>
      <c r="C45" s="149" t="s">
        <v>84</v>
      </c>
      <c r="D45" s="14" t="s">
        <v>47</v>
      </c>
      <c r="E45" s="13" t="s">
        <v>85</v>
      </c>
      <c r="F45" s="12" t="s">
        <v>86</v>
      </c>
      <c r="G45" s="13" t="s">
        <v>39</v>
      </c>
      <c r="H45" s="30"/>
      <c r="I45" s="30"/>
      <c r="J45" s="21">
        <f t="shared" si="2"/>
        <v>0</v>
      </c>
      <c r="K45" s="41"/>
    </row>
    <row r="46" spans="1:11" ht="27" customHeight="1" x14ac:dyDescent="0.2">
      <c r="A46" s="29">
        <v>5.3699999999999903</v>
      </c>
      <c r="B46" s="158"/>
      <c r="C46" s="149"/>
      <c r="D46" s="31" t="s">
        <v>49</v>
      </c>
      <c r="E46" s="13" t="s">
        <v>85</v>
      </c>
      <c r="F46" s="12" t="s">
        <v>27</v>
      </c>
      <c r="G46" s="14" t="s">
        <v>27</v>
      </c>
      <c r="H46" s="30"/>
      <c r="I46" s="30"/>
      <c r="J46" s="21">
        <f t="shared" si="2"/>
        <v>0</v>
      </c>
      <c r="K46" s="41"/>
    </row>
    <row r="47" spans="1:11" ht="27" customHeight="1" x14ac:dyDescent="0.2">
      <c r="A47" s="29">
        <v>5.3799999999999901</v>
      </c>
      <c r="B47" s="158"/>
      <c r="C47" s="149"/>
      <c r="D47" s="31" t="s">
        <v>89</v>
      </c>
      <c r="E47" s="32" t="s">
        <v>90</v>
      </c>
      <c r="F47" s="12" t="s">
        <v>27</v>
      </c>
      <c r="G47" s="14" t="s">
        <v>27</v>
      </c>
      <c r="H47" s="30"/>
      <c r="I47" s="30"/>
      <c r="J47" s="21">
        <f t="shared" si="2"/>
        <v>0</v>
      </c>
      <c r="K47" s="31"/>
    </row>
    <row r="48" spans="1:11" ht="27" customHeight="1" x14ac:dyDescent="0.2">
      <c r="A48" s="29">
        <v>5.3899999999999899</v>
      </c>
      <c r="B48" s="158"/>
      <c r="C48" s="149"/>
      <c r="D48" s="31" t="s">
        <v>92</v>
      </c>
      <c r="E48" s="32" t="s">
        <v>85</v>
      </c>
      <c r="F48" s="12" t="s">
        <v>27</v>
      </c>
      <c r="G48" s="14" t="s">
        <v>27</v>
      </c>
      <c r="H48" s="30"/>
      <c r="I48" s="30"/>
      <c r="J48" s="21">
        <f t="shared" si="2"/>
        <v>0</v>
      </c>
      <c r="K48" s="31"/>
    </row>
    <row r="49" spans="1:11" ht="27" customHeight="1" x14ac:dyDescent="0.2">
      <c r="A49" s="29">
        <v>5.3999999999999897</v>
      </c>
      <c r="B49" s="158"/>
      <c r="C49" s="149"/>
      <c r="D49" s="31" t="s">
        <v>94</v>
      </c>
      <c r="E49" s="13" t="s">
        <v>35</v>
      </c>
      <c r="F49" s="12" t="s">
        <v>27</v>
      </c>
      <c r="G49" s="14" t="s">
        <v>27</v>
      </c>
      <c r="H49" s="30"/>
      <c r="I49" s="30"/>
      <c r="J49" s="21">
        <f t="shared" si="2"/>
        <v>0</v>
      </c>
      <c r="K49" s="31"/>
    </row>
    <row r="50" spans="1:11" ht="27" customHeight="1" x14ac:dyDescent="0.2">
      <c r="A50" s="29">
        <v>5.4099999999999904</v>
      </c>
      <c r="B50" s="158"/>
      <c r="C50" s="149"/>
      <c r="D50" s="31" t="s">
        <v>43</v>
      </c>
      <c r="E50" s="32" t="s">
        <v>38</v>
      </c>
      <c r="F50" s="12" t="s">
        <v>27</v>
      </c>
      <c r="G50" s="12" t="s">
        <v>96</v>
      </c>
      <c r="H50" s="30"/>
      <c r="I50" s="30"/>
      <c r="J50" s="21">
        <f t="shared" si="2"/>
        <v>0</v>
      </c>
      <c r="K50" s="31"/>
    </row>
    <row r="51" spans="1:11" ht="27" customHeight="1" x14ac:dyDescent="0.2">
      <c r="A51" s="29">
        <v>5.4199999999999902</v>
      </c>
      <c r="B51" s="158"/>
      <c r="C51" s="149"/>
      <c r="D51" s="31" t="s">
        <v>98</v>
      </c>
      <c r="E51" s="32" t="s">
        <v>43</v>
      </c>
      <c r="F51" s="12" t="s">
        <v>27</v>
      </c>
      <c r="G51" s="12" t="s">
        <v>99</v>
      </c>
      <c r="H51" s="30"/>
      <c r="I51" s="30"/>
      <c r="J51" s="21">
        <f t="shared" si="2"/>
        <v>0</v>
      </c>
      <c r="K51" s="31"/>
    </row>
    <row r="52" spans="1:11" ht="64.900000000000006" customHeight="1" x14ac:dyDescent="0.2">
      <c r="A52" s="29">
        <v>5.4299999999999899</v>
      </c>
      <c r="B52" s="158"/>
      <c r="C52" s="149"/>
      <c r="D52" s="14" t="s">
        <v>30</v>
      </c>
      <c r="E52" s="32" t="s">
        <v>41</v>
      </c>
      <c r="F52" s="12" t="s">
        <v>101</v>
      </c>
      <c r="G52" s="12" t="s">
        <v>27</v>
      </c>
      <c r="H52" s="30"/>
      <c r="I52" s="30"/>
      <c r="J52" s="21">
        <f t="shared" si="2"/>
        <v>0</v>
      </c>
      <c r="K52" s="42"/>
    </row>
    <row r="53" spans="1:11" ht="81" customHeight="1" x14ac:dyDescent="0.2">
      <c r="A53" s="29">
        <v>5.4399999999999897</v>
      </c>
      <c r="B53" s="158"/>
      <c r="C53" s="149"/>
      <c r="D53" s="14" t="s">
        <v>103</v>
      </c>
      <c r="E53" s="13" t="s">
        <v>104</v>
      </c>
      <c r="F53" s="12" t="s">
        <v>27</v>
      </c>
      <c r="G53" s="14" t="s">
        <v>27</v>
      </c>
      <c r="H53" s="30"/>
      <c r="I53" s="30"/>
      <c r="J53" s="21">
        <f t="shared" si="2"/>
        <v>0</v>
      </c>
      <c r="K53" s="43"/>
    </row>
    <row r="54" spans="1:11" ht="38.25" x14ac:dyDescent="0.2">
      <c r="A54" s="29">
        <v>5.4499999999999904</v>
      </c>
      <c r="B54" s="158"/>
      <c r="C54" s="149"/>
      <c r="D54" s="31" t="s">
        <v>107</v>
      </c>
      <c r="E54" s="32" t="s">
        <v>108</v>
      </c>
      <c r="F54" s="12" t="s">
        <v>22</v>
      </c>
      <c r="G54" s="159" t="s">
        <v>109</v>
      </c>
      <c r="H54" s="30"/>
      <c r="I54" s="30"/>
      <c r="J54" s="21">
        <f t="shared" si="2"/>
        <v>0</v>
      </c>
      <c r="K54" s="43"/>
    </row>
    <row r="55" spans="1:11" ht="64.900000000000006" customHeight="1" x14ac:dyDescent="0.2">
      <c r="A55" s="29">
        <v>5.4599999999999902</v>
      </c>
      <c r="B55" s="158"/>
      <c r="C55" s="149"/>
      <c r="D55" s="31" t="s">
        <v>111</v>
      </c>
      <c r="E55" s="32" t="s">
        <v>25</v>
      </c>
      <c r="F55" s="12" t="s">
        <v>26</v>
      </c>
      <c r="G55" s="159"/>
      <c r="H55" s="30"/>
      <c r="I55" s="30"/>
      <c r="J55" s="21">
        <f t="shared" si="2"/>
        <v>0</v>
      </c>
      <c r="K55" s="31"/>
    </row>
    <row r="56" spans="1:11" ht="64.5" customHeight="1" x14ac:dyDescent="0.2">
      <c r="A56" s="29">
        <v>5.46999999999999</v>
      </c>
      <c r="B56" s="158"/>
      <c r="C56" s="149"/>
      <c r="D56" s="31" t="s">
        <v>113</v>
      </c>
      <c r="E56" s="13" t="s">
        <v>21</v>
      </c>
      <c r="F56" s="12" t="s">
        <v>27</v>
      </c>
      <c r="G56" s="14" t="s">
        <v>27</v>
      </c>
      <c r="H56" s="30"/>
      <c r="I56" s="30"/>
      <c r="J56" s="21">
        <f t="shared" si="2"/>
        <v>0</v>
      </c>
      <c r="K56" s="31"/>
    </row>
    <row r="57" spans="1:11" ht="64.900000000000006" customHeight="1" x14ac:dyDescent="0.2">
      <c r="A57" s="29">
        <v>5.4799999999999898</v>
      </c>
      <c r="B57" s="158"/>
      <c r="C57" s="149"/>
      <c r="D57" s="31" t="s">
        <v>115</v>
      </c>
      <c r="E57" s="32" t="s">
        <v>61</v>
      </c>
      <c r="F57" s="149" t="s">
        <v>116</v>
      </c>
      <c r="G57" s="14" t="s">
        <v>27</v>
      </c>
      <c r="H57" s="30"/>
      <c r="I57" s="30"/>
      <c r="J57" s="21">
        <f t="shared" si="2"/>
        <v>0</v>
      </c>
      <c r="K57" s="31"/>
    </row>
    <row r="58" spans="1:11" ht="64.900000000000006" customHeight="1" x14ac:dyDescent="0.2">
      <c r="A58" s="29">
        <v>5.4899999999999904</v>
      </c>
      <c r="B58" s="158"/>
      <c r="C58" s="149"/>
      <c r="D58" s="31" t="s">
        <v>118</v>
      </c>
      <c r="E58" s="13" t="s">
        <v>59</v>
      </c>
      <c r="F58" s="149"/>
      <c r="G58" s="14" t="s">
        <v>27</v>
      </c>
      <c r="H58" s="30"/>
      <c r="I58" s="30"/>
      <c r="J58" s="21">
        <f t="shared" si="2"/>
        <v>0</v>
      </c>
      <c r="K58" s="31"/>
    </row>
    <row r="59" spans="1:11" ht="64.900000000000006" customHeight="1" x14ac:dyDescent="0.2">
      <c r="A59" s="29">
        <v>5.4999999999999902</v>
      </c>
      <c r="B59" s="158"/>
      <c r="C59" s="149"/>
      <c r="D59" s="31" t="s">
        <v>120</v>
      </c>
      <c r="E59" s="32" t="s">
        <v>57</v>
      </c>
      <c r="F59" s="149" t="s">
        <v>121</v>
      </c>
      <c r="G59" s="14" t="s">
        <v>27</v>
      </c>
      <c r="H59" s="30"/>
      <c r="I59" s="30"/>
      <c r="J59" s="21">
        <f t="shared" si="2"/>
        <v>0</v>
      </c>
      <c r="K59" s="31"/>
    </row>
    <row r="60" spans="1:11" ht="64.900000000000006" customHeight="1" x14ac:dyDescent="0.2">
      <c r="A60" s="29">
        <v>5.50999999999999</v>
      </c>
      <c r="B60" s="158"/>
      <c r="C60" s="149"/>
      <c r="D60" s="31" t="s">
        <v>120</v>
      </c>
      <c r="E60" s="32" t="s">
        <v>54</v>
      </c>
      <c r="F60" s="149"/>
      <c r="G60" s="14" t="s">
        <v>27</v>
      </c>
      <c r="H60" s="30"/>
      <c r="I60" s="30"/>
      <c r="J60" s="21">
        <f t="shared" si="2"/>
        <v>0</v>
      </c>
      <c r="K60" s="31"/>
    </row>
    <row r="61" spans="1:11" ht="27" customHeight="1" x14ac:dyDescent="0.2">
      <c r="A61" s="29">
        <v>5.5199999999999898</v>
      </c>
      <c r="B61" s="158"/>
      <c r="C61" s="149"/>
      <c r="D61" s="14" t="s">
        <v>124</v>
      </c>
      <c r="E61" s="13" t="s">
        <v>125</v>
      </c>
      <c r="F61" s="12" t="s">
        <v>27</v>
      </c>
      <c r="G61" s="14" t="s">
        <v>27</v>
      </c>
      <c r="H61" s="30"/>
      <c r="I61" s="30"/>
      <c r="J61" s="21">
        <f t="shared" si="2"/>
        <v>0</v>
      </c>
      <c r="K61" s="31"/>
    </row>
    <row r="62" spans="1:11" ht="27" customHeight="1" x14ac:dyDescent="0.2">
      <c r="A62" s="126" t="s">
        <v>62</v>
      </c>
      <c r="B62" s="126"/>
      <c r="C62" s="7"/>
      <c r="D62" s="7"/>
      <c r="E62" s="8"/>
      <c r="F62" s="7"/>
      <c r="G62" s="7"/>
      <c r="H62" s="24">
        <f>SUM(H45:H61)</f>
        <v>0</v>
      </c>
      <c r="I62" s="24">
        <f t="shared" ref="I62:J62" si="4">SUM(I45:I61)</f>
        <v>0</v>
      </c>
      <c r="J62" s="24">
        <f t="shared" si="4"/>
        <v>0</v>
      </c>
      <c r="K62" s="7"/>
    </row>
    <row r="63" spans="1:11" ht="64.900000000000006" customHeight="1" x14ac:dyDescent="0.2">
      <c r="A63" s="29">
        <v>5.5299999999999896</v>
      </c>
      <c r="B63" s="158" t="s">
        <v>127</v>
      </c>
      <c r="C63" s="149" t="s">
        <v>128</v>
      </c>
      <c r="D63" s="14" t="s">
        <v>129</v>
      </c>
      <c r="E63" s="32" t="s">
        <v>30</v>
      </c>
      <c r="F63" s="12" t="s">
        <v>116</v>
      </c>
      <c r="G63" s="159" t="s">
        <v>39</v>
      </c>
      <c r="H63" s="30"/>
      <c r="I63" s="30"/>
      <c r="J63" s="21">
        <f t="shared" si="2"/>
        <v>0</v>
      </c>
      <c r="K63" s="22"/>
    </row>
    <row r="64" spans="1:11" ht="64.900000000000006" customHeight="1" x14ac:dyDescent="0.2">
      <c r="A64" s="29">
        <v>5.5399999999999903</v>
      </c>
      <c r="B64" s="158"/>
      <c r="C64" s="149"/>
      <c r="D64" s="14" t="s">
        <v>131</v>
      </c>
      <c r="E64" s="32" t="s">
        <v>33</v>
      </c>
      <c r="F64" s="12" t="s">
        <v>121</v>
      </c>
      <c r="G64" s="159"/>
      <c r="H64" s="30"/>
      <c r="I64" s="30"/>
      <c r="J64" s="21">
        <f t="shared" si="2"/>
        <v>0</v>
      </c>
      <c r="K64" s="22"/>
    </row>
    <row r="65" spans="1:11" ht="64.900000000000006" customHeight="1" x14ac:dyDescent="0.2">
      <c r="A65" s="29">
        <v>5.5499999999999901</v>
      </c>
      <c r="B65" s="158"/>
      <c r="C65" s="149"/>
      <c r="D65" s="14" t="s">
        <v>154</v>
      </c>
      <c r="E65" s="13" t="s">
        <v>107</v>
      </c>
      <c r="F65" s="12" t="s">
        <v>22</v>
      </c>
      <c r="G65" s="159"/>
      <c r="H65" s="30"/>
      <c r="I65" s="30"/>
      <c r="J65" s="21">
        <f t="shared" si="2"/>
        <v>0</v>
      </c>
      <c r="K65" s="22"/>
    </row>
    <row r="66" spans="1:11" ht="64.900000000000006" customHeight="1" x14ac:dyDescent="0.2">
      <c r="A66" s="29">
        <v>5.5599999999999898</v>
      </c>
      <c r="B66" s="158"/>
      <c r="C66" s="149"/>
      <c r="D66" s="31" t="s">
        <v>155</v>
      </c>
      <c r="E66" s="32" t="s">
        <v>136</v>
      </c>
      <c r="F66" s="12" t="s">
        <v>26</v>
      </c>
      <c r="G66" s="159"/>
      <c r="H66" s="30"/>
      <c r="I66" s="30"/>
      <c r="J66" s="21">
        <f t="shared" si="2"/>
        <v>0</v>
      </c>
      <c r="K66" s="22"/>
    </row>
    <row r="67" spans="1:11" ht="64.900000000000006" customHeight="1" x14ac:dyDescent="0.2">
      <c r="A67" s="29">
        <v>5.5699999999999896</v>
      </c>
      <c r="B67" s="158"/>
      <c r="C67" s="149"/>
      <c r="D67" s="14" t="s">
        <v>57</v>
      </c>
      <c r="E67" s="32" t="s">
        <v>54</v>
      </c>
      <c r="F67" s="12" t="s">
        <v>121</v>
      </c>
      <c r="G67" s="159"/>
      <c r="H67" s="30"/>
      <c r="I67" s="30"/>
      <c r="J67" s="21">
        <f t="shared" si="2"/>
        <v>0</v>
      </c>
      <c r="K67" s="22"/>
    </row>
    <row r="68" spans="1:11" ht="64.900000000000006" customHeight="1" x14ac:dyDescent="0.2">
      <c r="A68" s="29">
        <v>5.5799999999999903</v>
      </c>
      <c r="B68" s="158"/>
      <c r="C68" s="149"/>
      <c r="D68" s="14" t="s">
        <v>61</v>
      </c>
      <c r="E68" s="32" t="s">
        <v>59</v>
      </c>
      <c r="F68" s="12" t="s">
        <v>116</v>
      </c>
      <c r="G68" s="159"/>
      <c r="H68" s="30"/>
      <c r="I68" s="30"/>
      <c r="J68" s="21">
        <f t="shared" si="2"/>
        <v>0</v>
      </c>
      <c r="K68" s="22"/>
    </row>
    <row r="69" spans="1:11" ht="26.25" customHeight="1" x14ac:dyDescent="0.2">
      <c r="A69" s="46"/>
      <c r="B69" s="48" t="s">
        <v>62</v>
      </c>
      <c r="C69" s="7"/>
      <c r="D69" s="7"/>
      <c r="E69" s="8"/>
      <c r="F69" s="7"/>
      <c r="G69" s="7"/>
      <c r="H69" s="24">
        <f>SUM(H63:H68)</f>
        <v>0</v>
      </c>
      <c r="I69" s="24">
        <f t="shared" ref="I69:J69" si="5">SUM(I63:I68)</f>
        <v>0</v>
      </c>
      <c r="J69" s="24">
        <f t="shared" si="5"/>
        <v>0</v>
      </c>
      <c r="K69" s="7"/>
    </row>
    <row r="70" spans="1:11" ht="26.25" customHeight="1" x14ac:dyDescent="0.2">
      <c r="A70" s="47"/>
      <c r="B70" s="40" t="s">
        <v>140</v>
      </c>
      <c r="C70" s="33"/>
      <c r="D70" s="33"/>
      <c r="E70" s="34"/>
      <c r="F70" s="33"/>
      <c r="G70" s="33"/>
      <c r="H70" s="35">
        <f>H22+H44+H62+H69</f>
        <v>0</v>
      </c>
      <c r="I70" s="35">
        <f t="shared" ref="I70:J70" si="6">I22+I44+I62+I69</f>
        <v>0</v>
      </c>
      <c r="J70" s="35">
        <f t="shared" si="6"/>
        <v>0</v>
      </c>
      <c r="K70" s="33"/>
    </row>
    <row r="71" spans="1:11" ht="13.9" customHeight="1" x14ac:dyDescent="0.2">
      <c r="H71" s="15"/>
      <c r="I71" s="15"/>
      <c r="J71" s="15"/>
      <c r="K71" s="37"/>
    </row>
    <row r="72" spans="1:11" ht="13.9" customHeight="1" x14ac:dyDescent="0.2">
      <c r="H72" s="15"/>
      <c r="I72" s="15"/>
      <c r="J72" s="15"/>
      <c r="K72" s="37"/>
    </row>
    <row r="73" spans="1:11" ht="13.9" customHeight="1" x14ac:dyDescent="0.2">
      <c r="H73" s="15"/>
      <c r="I73" s="15"/>
      <c r="J73" s="15"/>
      <c r="K73" s="37"/>
    </row>
    <row r="74" spans="1:11" ht="13.9" customHeight="1" x14ac:dyDescent="0.2">
      <c r="H74" s="15"/>
      <c r="I74" s="15"/>
      <c r="J74" s="15"/>
      <c r="K74" s="37"/>
    </row>
    <row r="75" spans="1:11" ht="13.9" customHeight="1" x14ac:dyDescent="0.2">
      <c r="H75" s="15"/>
      <c r="I75" s="15"/>
      <c r="J75" s="15"/>
      <c r="K75" s="37"/>
    </row>
    <row r="76" spans="1:11" ht="13.9" customHeight="1" x14ac:dyDescent="0.2">
      <c r="H76" s="15"/>
      <c r="I76" s="15"/>
      <c r="J76" s="15"/>
      <c r="K76" s="37"/>
    </row>
  </sheetData>
  <mergeCells count="25">
    <mergeCell ref="F59:F60"/>
    <mergeCell ref="A1:A4"/>
    <mergeCell ref="B1:K2"/>
    <mergeCell ref="B3:C3"/>
    <mergeCell ref="D3:F3"/>
    <mergeCell ref="H3:K3"/>
    <mergeCell ref="B4:C4"/>
    <mergeCell ref="D4:F4"/>
    <mergeCell ref="H4:K4"/>
    <mergeCell ref="A62:B62"/>
    <mergeCell ref="B63:B68"/>
    <mergeCell ref="C63:C68"/>
    <mergeCell ref="G63:G68"/>
    <mergeCell ref="B6:B21"/>
    <mergeCell ref="C6:C21"/>
    <mergeCell ref="G18:G19"/>
    <mergeCell ref="A22:B22"/>
    <mergeCell ref="B23:B43"/>
    <mergeCell ref="C23:C43"/>
    <mergeCell ref="F40:F43"/>
    <mergeCell ref="A44:B44"/>
    <mergeCell ref="B45:B61"/>
    <mergeCell ref="C45:C61"/>
    <mergeCell ref="G54:G55"/>
    <mergeCell ref="F57:F58"/>
  </mergeCells>
  <pageMargins left="0.7" right="0.7" top="0.75" bottom="0.75" header="0.3" footer="0.3"/>
  <pageSetup orientation="portrait" r:id="rId1"/>
  <ignoredErrors>
    <ignoredError sqref="J62 J22 J4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5676-0F08-458A-9B84-2E8DAC632885}">
  <sheetPr>
    <tabColor theme="9"/>
  </sheetPr>
  <dimension ref="A1:K24"/>
  <sheetViews>
    <sheetView showGridLines="0" zoomScale="70" zoomScaleNormal="70" workbookViewId="0">
      <selection activeCell="C5" sqref="C1:C1048576"/>
    </sheetView>
  </sheetViews>
  <sheetFormatPr baseColWidth="10" defaultColWidth="8.85546875" defaultRowHeight="12.75" x14ac:dyDescent="0.2"/>
  <cols>
    <col min="1" max="1" width="10.7109375" style="82" customWidth="1"/>
    <col min="2" max="2" width="20.7109375" style="66" customWidth="1"/>
    <col min="3" max="3" width="11.5703125" style="66" hidden="1" customWidth="1"/>
    <col min="4" max="4" width="30.28515625" style="83" bestFit="1" customWidth="1"/>
    <col min="5" max="5" width="20.28515625" style="83" customWidth="1"/>
    <col min="6" max="6" width="92.5703125" style="83" customWidth="1"/>
    <col min="7" max="7" width="15.7109375" style="66" customWidth="1"/>
    <col min="8" max="8" width="15.28515625" style="66" customWidth="1"/>
    <col min="9" max="9" width="12.7109375" style="66" customWidth="1"/>
    <col min="10" max="10" width="15.140625" style="66" bestFit="1" customWidth="1"/>
    <col min="11" max="11" width="38.85546875" style="66" customWidth="1"/>
    <col min="12" max="16384" width="8.85546875" style="66"/>
  </cols>
  <sheetData>
    <row r="1" spans="1:11" ht="15" customHeight="1" x14ac:dyDescent="0.2">
      <c r="A1" s="172"/>
      <c r="B1" s="174" t="s">
        <v>156</v>
      </c>
      <c r="C1" s="128"/>
      <c r="D1" s="128"/>
      <c r="E1" s="128"/>
      <c r="F1" s="128"/>
      <c r="G1" s="128"/>
      <c r="H1" s="128"/>
      <c r="I1" s="128"/>
      <c r="J1" s="129"/>
      <c r="K1" s="65"/>
    </row>
    <row r="2" spans="1:11" ht="15" customHeight="1" x14ac:dyDescent="0.2">
      <c r="A2" s="172"/>
      <c r="B2" s="175"/>
      <c r="C2" s="131"/>
      <c r="D2" s="131"/>
      <c r="E2" s="131"/>
      <c r="F2" s="131"/>
      <c r="G2" s="131"/>
      <c r="H2" s="131"/>
      <c r="I2" s="131"/>
      <c r="J2" s="132"/>
      <c r="K2" s="65"/>
    </row>
    <row r="3" spans="1:11" ht="26.1" customHeight="1" x14ac:dyDescent="0.2">
      <c r="A3" s="172"/>
      <c r="B3" s="176" t="s">
        <v>157</v>
      </c>
      <c r="C3" s="177"/>
      <c r="D3" s="178"/>
      <c r="E3" s="150">
        <f>'Consistencia Topologica'!E3</f>
        <v>0</v>
      </c>
      <c r="F3" s="152"/>
      <c r="G3" s="179" t="s">
        <v>158</v>
      </c>
      <c r="H3" s="180"/>
      <c r="I3" s="181" t="str">
        <f>'Consistencia Topologica'!I3</f>
        <v>Nombre Ejecutor</v>
      </c>
      <c r="J3" s="182"/>
      <c r="K3" s="65"/>
    </row>
    <row r="4" spans="1:11" ht="26.1" customHeight="1" x14ac:dyDescent="0.2">
      <c r="A4" s="173"/>
      <c r="B4" s="176" t="s">
        <v>3</v>
      </c>
      <c r="C4" s="177"/>
      <c r="D4" s="178"/>
      <c r="E4" s="183">
        <f>'Consistencia Topologica'!E4</f>
        <v>0</v>
      </c>
      <c r="F4" s="183"/>
      <c r="G4" s="184" t="s">
        <v>4</v>
      </c>
      <c r="H4" s="185"/>
      <c r="I4" s="186">
        <f>'Consistencia Topologica'!I4</f>
        <v>0</v>
      </c>
      <c r="J4" s="187"/>
      <c r="K4" s="65"/>
    </row>
    <row r="5" spans="1:11" s="64" customFormat="1" ht="33" customHeight="1" x14ac:dyDescent="0.2">
      <c r="A5" s="67" t="s">
        <v>5</v>
      </c>
      <c r="B5" s="62" t="s">
        <v>159</v>
      </c>
      <c r="C5" s="94" t="s">
        <v>8</v>
      </c>
      <c r="D5" s="61" t="s">
        <v>9</v>
      </c>
      <c r="E5" s="61" t="s">
        <v>10</v>
      </c>
      <c r="F5" s="62" t="s">
        <v>11</v>
      </c>
      <c r="G5" s="62" t="s">
        <v>160</v>
      </c>
      <c r="H5" s="62" t="s">
        <v>14</v>
      </c>
      <c r="I5" s="62" t="s">
        <v>15</v>
      </c>
      <c r="J5" s="68" t="s">
        <v>16</v>
      </c>
      <c r="K5" s="69"/>
    </row>
    <row r="6" spans="1:11" s="64" customFormat="1" ht="75" customHeight="1" x14ac:dyDescent="0.2">
      <c r="A6" s="166">
        <v>63</v>
      </c>
      <c r="B6" s="169" t="s">
        <v>161</v>
      </c>
      <c r="C6" s="104" t="s">
        <v>29</v>
      </c>
      <c r="D6" s="167" t="s">
        <v>49</v>
      </c>
      <c r="E6" s="168" t="s">
        <v>51</v>
      </c>
      <c r="F6" s="72" t="s">
        <v>162</v>
      </c>
      <c r="G6" s="75"/>
      <c r="H6" s="75"/>
      <c r="I6" s="75">
        <f>G6-H6</f>
        <v>0</v>
      </c>
      <c r="J6" s="74"/>
      <c r="K6" s="69"/>
    </row>
    <row r="7" spans="1:11" ht="75" customHeight="1" x14ac:dyDescent="0.2">
      <c r="A7" s="166"/>
      <c r="B7" s="170"/>
      <c r="C7" s="106" t="s">
        <v>29</v>
      </c>
      <c r="D7" s="167"/>
      <c r="E7" s="168"/>
      <c r="F7" s="73" t="s">
        <v>163</v>
      </c>
      <c r="G7" s="74"/>
      <c r="H7" s="74"/>
      <c r="I7" s="75">
        <f t="shared" ref="I7:I20" si="0">G7-H7</f>
        <v>0</v>
      </c>
      <c r="J7" s="74"/>
      <c r="K7" s="65"/>
    </row>
    <row r="8" spans="1:11" ht="103.5" customHeight="1" x14ac:dyDescent="0.2">
      <c r="A8" s="70">
        <v>64</v>
      </c>
      <c r="B8" s="170"/>
      <c r="C8" s="71" t="s">
        <v>32</v>
      </c>
      <c r="D8" s="72" t="s">
        <v>47</v>
      </c>
      <c r="E8" s="72" t="s">
        <v>51</v>
      </c>
      <c r="F8" s="73" t="s">
        <v>164</v>
      </c>
      <c r="G8" s="74"/>
      <c r="H8" s="74"/>
      <c r="I8" s="75">
        <f t="shared" si="0"/>
        <v>0</v>
      </c>
      <c r="J8" s="57"/>
      <c r="K8" s="65"/>
    </row>
    <row r="9" spans="1:11" ht="99.75" customHeight="1" x14ac:dyDescent="0.2">
      <c r="A9" s="70">
        <v>65</v>
      </c>
      <c r="B9" s="170"/>
      <c r="C9" s="105" t="s">
        <v>29</v>
      </c>
      <c r="D9" s="72" t="s">
        <v>38</v>
      </c>
      <c r="E9" s="72" t="s">
        <v>49</v>
      </c>
      <c r="F9" s="73" t="s">
        <v>165</v>
      </c>
      <c r="G9" s="74"/>
      <c r="H9" s="74"/>
      <c r="I9" s="75">
        <f t="shared" si="0"/>
        <v>0</v>
      </c>
      <c r="J9" s="74"/>
      <c r="K9" s="65"/>
    </row>
    <row r="10" spans="1:11" ht="75" customHeight="1" x14ac:dyDescent="0.2">
      <c r="A10" s="70">
        <v>66</v>
      </c>
      <c r="B10" s="170"/>
      <c r="C10" s="105" t="s">
        <v>29</v>
      </c>
      <c r="D10" s="72" t="s">
        <v>38</v>
      </c>
      <c r="E10" s="72" t="s">
        <v>47</v>
      </c>
      <c r="F10" s="73" t="s">
        <v>166</v>
      </c>
      <c r="G10" s="74"/>
      <c r="H10" s="74"/>
      <c r="I10" s="75">
        <f t="shared" si="0"/>
        <v>0</v>
      </c>
      <c r="J10" s="74"/>
      <c r="K10" s="65"/>
    </row>
    <row r="11" spans="1:11" ht="99.75" customHeight="1" x14ac:dyDescent="0.2">
      <c r="A11" s="70">
        <v>67</v>
      </c>
      <c r="B11" s="170"/>
      <c r="C11" s="76" t="s">
        <v>32</v>
      </c>
      <c r="D11" s="72" t="s">
        <v>35</v>
      </c>
      <c r="E11" s="72" t="s">
        <v>51</v>
      </c>
      <c r="F11" s="73" t="s">
        <v>167</v>
      </c>
      <c r="G11" s="74"/>
      <c r="H11" s="74"/>
      <c r="I11" s="75">
        <f t="shared" si="0"/>
        <v>0</v>
      </c>
      <c r="J11" s="57"/>
      <c r="K11" s="65"/>
    </row>
    <row r="12" spans="1:11" ht="72.75" customHeight="1" x14ac:dyDescent="0.2">
      <c r="A12" s="70">
        <v>68</v>
      </c>
      <c r="B12" s="170"/>
      <c r="C12" s="105" t="s">
        <v>29</v>
      </c>
      <c r="D12" s="72" t="s">
        <v>43</v>
      </c>
      <c r="E12" s="72" t="s">
        <v>38</v>
      </c>
      <c r="F12" s="73" t="s">
        <v>168</v>
      </c>
      <c r="G12" s="74"/>
      <c r="H12" s="74"/>
      <c r="I12" s="75">
        <f t="shared" si="0"/>
        <v>0</v>
      </c>
      <c r="J12" s="74"/>
      <c r="K12" s="65"/>
    </row>
    <row r="13" spans="1:11" ht="74.25" customHeight="1" x14ac:dyDescent="0.2">
      <c r="A13" s="70">
        <v>69</v>
      </c>
      <c r="B13" s="170"/>
      <c r="C13" s="105" t="s">
        <v>29</v>
      </c>
      <c r="D13" s="72" t="s">
        <v>41</v>
      </c>
      <c r="E13" s="72" t="s">
        <v>43</v>
      </c>
      <c r="F13" s="73" t="s">
        <v>169</v>
      </c>
      <c r="G13" s="74"/>
      <c r="H13" s="74"/>
      <c r="I13" s="75">
        <f t="shared" si="0"/>
        <v>0</v>
      </c>
      <c r="J13" s="74"/>
      <c r="K13" s="65"/>
    </row>
    <row r="14" spans="1:11" ht="68.25" customHeight="1" x14ac:dyDescent="0.2">
      <c r="A14" s="70">
        <v>70</v>
      </c>
      <c r="B14" s="170"/>
      <c r="C14" s="76" t="s">
        <v>32</v>
      </c>
      <c r="D14" s="72" t="s">
        <v>33</v>
      </c>
      <c r="E14" s="72" t="s">
        <v>35</v>
      </c>
      <c r="F14" s="73" t="s">
        <v>170</v>
      </c>
      <c r="G14" s="74"/>
      <c r="H14" s="74"/>
      <c r="I14" s="75">
        <f t="shared" si="0"/>
        <v>0</v>
      </c>
      <c r="J14" s="57"/>
      <c r="K14" s="65"/>
    </row>
    <row r="15" spans="1:11" ht="70.5" customHeight="1" x14ac:dyDescent="0.2">
      <c r="A15" s="70">
        <v>71</v>
      </c>
      <c r="B15" s="170"/>
      <c r="C15" s="105" t="s">
        <v>29</v>
      </c>
      <c r="D15" s="72" t="s">
        <v>30</v>
      </c>
      <c r="E15" s="72" t="s">
        <v>41</v>
      </c>
      <c r="F15" s="73" t="s">
        <v>171</v>
      </c>
      <c r="G15" s="74"/>
      <c r="H15" s="74"/>
      <c r="I15" s="75">
        <f t="shared" si="0"/>
        <v>0</v>
      </c>
      <c r="J15" s="74"/>
      <c r="K15" s="65"/>
    </row>
    <row r="16" spans="1:11" ht="71.25" customHeight="1" x14ac:dyDescent="0.2">
      <c r="A16" s="70">
        <v>72</v>
      </c>
      <c r="B16" s="170"/>
      <c r="C16" s="105" t="s">
        <v>29</v>
      </c>
      <c r="D16" s="72" t="s">
        <v>104</v>
      </c>
      <c r="E16" s="72" t="s">
        <v>30</v>
      </c>
      <c r="F16" s="73" t="s">
        <v>172</v>
      </c>
      <c r="G16" s="74"/>
      <c r="H16" s="74"/>
      <c r="I16" s="75">
        <f t="shared" si="0"/>
        <v>0</v>
      </c>
      <c r="J16" s="74"/>
      <c r="K16" s="65"/>
    </row>
    <row r="17" spans="1:11" ht="75.75" customHeight="1" x14ac:dyDescent="0.2">
      <c r="A17" s="70">
        <v>73</v>
      </c>
      <c r="B17" s="170"/>
      <c r="C17" s="76" t="s">
        <v>32</v>
      </c>
      <c r="D17" s="72" t="s">
        <v>104</v>
      </c>
      <c r="E17" s="72" t="s">
        <v>33</v>
      </c>
      <c r="F17" s="73" t="s">
        <v>173</v>
      </c>
      <c r="G17" s="74"/>
      <c r="H17" s="74"/>
      <c r="I17" s="75">
        <f t="shared" si="0"/>
        <v>0</v>
      </c>
      <c r="J17" s="77"/>
      <c r="K17" s="65"/>
    </row>
    <row r="18" spans="1:11" ht="84" customHeight="1" x14ac:dyDescent="0.2">
      <c r="A18" s="70">
        <v>74</v>
      </c>
      <c r="B18" s="170"/>
      <c r="C18" s="50" t="s">
        <v>174</v>
      </c>
      <c r="D18" s="72" t="s">
        <v>175</v>
      </c>
      <c r="E18" s="72" t="s">
        <v>176</v>
      </c>
      <c r="F18" s="73" t="s">
        <v>177</v>
      </c>
      <c r="G18" s="74"/>
      <c r="H18" s="74"/>
      <c r="I18" s="75">
        <f t="shared" si="0"/>
        <v>0</v>
      </c>
      <c r="J18" s="78"/>
      <c r="K18" s="79"/>
    </row>
    <row r="19" spans="1:11" ht="86.25" customHeight="1" x14ac:dyDescent="0.2">
      <c r="A19" s="70">
        <v>75</v>
      </c>
      <c r="B19" s="170"/>
      <c r="C19" s="50" t="s">
        <v>174</v>
      </c>
      <c r="D19" s="72" t="s">
        <v>178</v>
      </c>
      <c r="E19" s="72" t="s">
        <v>179</v>
      </c>
      <c r="F19" s="73" t="s">
        <v>180</v>
      </c>
      <c r="G19" s="74"/>
      <c r="H19" s="74"/>
      <c r="I19" s="75">
        <f t="shared" si="0"/>
        <v>0</v>
      </c>
      <c r="J19" s="78"/>
      <c r="K19" s="79"/>
    </row>
    <row r="20" spans="1:11" ht="88.5" customHeight="1" x14ac:dyDescent="0.2">
      <c r="A20" s="70">
        <v>76</v>
      </c>
      <c r="B20" s="170"/>
      <c r="C20" s="50" t="s">
        <v>174</v>
      </c>
      <c r="D20" s="77" t="s">
        <v>181</v>
      </c>
      <c r="E20" s="77" t="s">
        <v>182</v>
      </c>
      <c r="F20" s="107" t="s">
        <v>183</v>
      </c>
      <c r="G20" s="74"/>
      <c r="H20" s="74"/>
      <c r="I20" s="75">
        <f t="shared" si="0"/>
        <v>0</v>
      </c>
      <c r="J20" s="78"/>
      <c r="K20" s="80"/>
    </row>
    <row r="21" spans="1:11" ht="88.5" customHeight="1" x14ac:dyDescent="0.2">
      <c r="A21" s="70">
        <v>77</v>
      </c>
      <c r="B21" s="170"/>
      <c r="C21" s="50" t="s">
        <v>174</v>
      </c>
      <c r="D21" s="72" t="s">
        <v>184</v>
      </c>
      <c r="E21" s="72" t="s">
        <v>176</v>
      </c>
      <c r="F21" s="73" t="s">
        <v>185</v>
      </c>
      <c r="G21" s="74"/>
      <c r="H21" s="74"/>
      <c r="I21" s="75">
        <f t="shared" ref="I21:I23" si="1">G21-H21</f>
        <v>0</v>
      </c>
      <c r="J21" s="78"/>
      <c r="K21" s="80"/>
    </row>
    <row r="22" spans="1:11" ht="88.5" customHeight="1" x14ac:dyDescent="0.2">
      <c r="A22" s="70">
        <v>78</v>
      </c>
      <c r="B22" s="170"/>
      <c r="C22" s="50" t="s">
        <v>174</v>
      </c>
      <c r="D22" s="72" t="s">
        <v>186</v>
      </c>
      <c r="E22" s="72" t="s">
        <v>179</v>
      </c>
      <c r="F22" s="73" t="s">
        <v>187</v>
      </c>
      <c r="G22" s="74"/>
      <c r="H22" s="74"/>
      <c r="I22" s="75">
        <f t="shared" si="1"/>
        <v>0</v>
      </c>
      <c r="J22" s="78"/>
      <c r="K22" s="80"/>
    </row>
    <row r="23" spans="1:11" ht="88.5" customHeight="1" x14ac:dyDescent="0.2">
      <c r="A23" s="70">
        <v>79</v>
      </c>
      <c r="B23" s="171"/>
      <c r="C23" s="50" t="s">
        <v>174</v>
      </c>
      <c r="D23" s="77" t="s">
        <v>188</v>
      </c>
      <c r="E23" s="77" t="s">
        <v>182</v>
      </c>
      <c r="F23" s="77" t="s">
        <v>189</v>
      </c>
      <c r="G23" s="74"/>
      <c r="H23" s="74"/>
      <c r="I23" s="75">
        <f t="shared" si="1"/>
        <v>0</v>
      </c>
      <c r="J23" s="78"/>
      <c r="K23" s="80"/>
    </row>
    <row r="24" spans="1:11" ht="27" customHeight="1" x14ac:dyDescent="0.2">
      <c r="A24" s="62"/>
      <c r="B24" s="62" t="s">
        <v>139</v>
      </c>
      <c r="C24" s="62" t="s">
        <v>139</v>
      </c>
      <c r="D24" s="62" t="s">
        <v>139</v>
      </c>
      <c r="E24" s="62" t="s">
        <v>139</v>
      </c>
      <c r="F24" s="81" t="s">
        <v>139</v>
      </c>
      <c r="G24" s="62">
        <f>SUM(G6:G23)</f>
        <v>0</v>
      </c>
      <c r="H24" s="62">
        <f>SUM(H6:H23)</f>
        <v>0</v>
      </c>
      <c r="I24" s="62">
        <f>SUM(I6:I23)</f>
        <v>0</v>
      </c>
      <c r="J24" s="81" t="s">
        <v>139</v>
      </c>
      <c r="K24" s="65"/>
    </row>
  </sheetData>
  <autoFilter ref="A5:K24" xr:uid="{D1BC5676-0F08-458A-9B84-2E8DAC632885}"/>
  <mergeCells count="14">
    <mergeCell ref="A6:A7"/>
    <mergeCell ref="D6:D7"/>
    <mergeCell ref="E6:E7"/>
    <mergeCell ref="B6:B23"/>
    <mergeCell ref="A1:A4"/>
    <mergeCell ref="B1:J2"/>
    <mergeCell ref="B3:D3"/>
    <mergeCell ref="E3:F3"/>
    <mergeCell ref="G3:H3"/>
    <mergeCell ref="I3:J3"/>
    <mergeCell ref="B4:D4"/>
    <mergeCell ref="E4:F4"/>
    <mergeCell ref="G4:H4"/>
    <mergeCell ref="I4:J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7D4F-3D5E-4653-B99D-25316019B780}">
  <sheetPr>
    <tabColor theme="7" tint="0.79998168889431442"/>
  </sheetPr>
  <dimension ref="A1:L90"/>
  <sheetViews>
    <sheetView zoomScale="85" zoomScaleNormal="85" workbookViewId="0">
      <pane ySplit="6" topLeftCell="A7" activePane="bottomLeft" state="frozen"/>
      <selection pane="bottomLeft" activeCell="C105" sqref="C105"/>
    </sheetView>
  </sheetViews>
  <sheetFormatPr baseColWidth="10" defaultColWidth="11.5703125" defaultRowHeight="15" customHeight="1" x14ac:dyDescent="0.25"/>
  <cols>
    <col min="1" max="1" width="22.5703125" style="84" customWidth="1"/>
    <col min="2" max="5" width="15.7109375" style="84" customWidth="1"/>
    <col min="6" max="6" width="17.140625" style="84" bestFit="1" customWidth="1"/>
    <col min="7" max="16384" width="11.5703125" style="84"/>
  </cols>
  <sheetData>
    <row r="1" spans="1:12" ht="42" customHeight="1" x14ac:dyDescent="0.25">
      <c r="A1" s="192" t="s">
        <v>190</v>
      </c>
      <c r="B1" s="192"/>
      <c r="C1" s="192"/>
      <c r="D1" s="192"/>
      <c r="E1" s="192"/>
      <c r="F1" s="192"/>
    </row>
    <row r="2" spans="1:12" ht="24.95" customHeight="1" x14ac:dyDescent="0.25">
      <c r="A2" s="85" t="s">
        <v>191</v>
      </c>
      <c r="B2" s="150">
        <f>'Consistencia Topologica'!E3</f>
        <v>0</v>
      </c>
      <c r="C2" s="152"/>
      <c r="D2" s="59" t="s">
        <v>192</v>
      </c>
      <c r="E2" s="183">
        <f>'Consistencia Topologica'!E4</f>
        <v>0</v>
      </c>
      <c r="F2" s="183"/>
    </row>
    <row r="3" spans="1:12" ht="24.95" customHeight="1" x14ac:dyDescent="0.25">
      <c r="A3" s="85" t="s">
        <v>4</v>
      </c>
      <c r="B3" s="193">
        <f>'Consistencia Topologica'!I4</f>
        <v>0</v>
      </c>
      <c r="C3" s="194"/>
      <c r="D3" s="59" t="s">
        <v>193</v>
      </c>
      <c r="E3" s="195"/>
      <c r="F3" s="196"/>
    </row>
    <row r="4" spans="1:12" ht="24.95" customHeight="1" x14ac:dyDescent="0.25">
      <c r="A4" s="197" t="s">
        <v>143</v>
      </c>
      <c r="B4" s="197"/>
      <c r="C4" s="197"/>
      <c r="D4" s="183" t="str">
        <f>'Consistencia Topologica'!I3</f>
        <v>Nombre Ejecutor</v>
      </c>
      <c r="E4" s="183"/>
      <c r="F4" s="183"/>
    </row>
    <row r="5" spans="1:12" ht="15" customHeight="1" x14ac:dyDescent="0.25">
      <c r="A5" s="188" t="s">
        <v>194</v>
      </c>
      <c r="B5" s="189" t="s">
        <v>32</v>
      </c>
      <c r="C5" s="189"/>
      <c r="D5" s="189" t="s">
        <v>29</v>
      </c>
      <c r="E5" s="189"/>
      <c r="F5" s="190" t="s">
        <v>195</v>
      </c>
    </row>
    <row r="6" spans="1:12" ht="15" customHeight="1" x14ac:dyDescent="0.25">
      <c r="A6" s="188"/>
      <c r="B6" s="86" t="s">
        <v>196</v>
      </c>
      <c r="C6" s="86" t="s">
        <v>197</v>
      </c>
      <c r="D6" s="86" t="s">
        <v>196</v>
      </c>
      <c r="E6" s="86" t="s">
        <v>12</v>
      </c>
      <c r="F6" s="191"/>
      <c r="I6" s="119"/>
      <c r="J6" s="119"/>
      <c r="K6" s="119"/>
      <c r="L6" s="120"/>
    </row>
    <row r="7" spans="1:12" ht="15" customHeight="1" x14ac:dyDescent="0.2">
      <c r="A7" s="87" t="s">
        <v>17</v>
      </c>
      <c r="B7" s="20">
        <f>'Consistencia Topologica'!K6</f>
        <v>0</v>
      </c>
      <c r="C7" s="20">
        <f>'Consistencia Topologica'!J6</f>
        <v>0</v>
      </c>
      <c r="D7" s="20">
        <f>'Consistencia Topologica'!K6</f>
        <v>0</v>
      </c>
      <c r="E7" s="20">
        <f>'Consistencia Topologica'!J6</f>
        <v>0</v>
      </c>
      <c r="F7" s="74"/>
      <c r="I7" s="36"/>
      <c r="J7" s="110"/>
      <c r="K7" s="111"/>
      <c r="L7" s="118"/>
    </row>
    <row r="8" spans="1:12" ht="15" customHeight="1" x14ac:dyDescent="0.2">
      <c r="A8" s="87" t="s">
        <v>24</v>
      </c>
      <c r="B8" s="20">
        <f>'Consistencia Topologica'!K7</f>
        <v>0</v>
      </c>
      <c r="C8" s="20">
        <f>'Consistencia Topologica'!J7</f>
        <v>0</v>
      </c>
      <c r="D8" s="20">
        <f>'Consistencia Topologica'!K7</f>
        <v>0</v>
      </c>
      <c r="E8" s="20">
        <f>'Consistencia Topologica'!J7</f>
        <v>0</v>
      </c>
      <c r="F8" s="74"/>
      <c r="I8" s="36"/>
      <c r="J8" s="110"/>
      <c r="K8" s="111"/>
      <c r="L8" s="118"/>
    </row>
    <row r="9" spans="1:12" ht="15" customHeight="1" x14ac:dyDescent="0.2">
      <c r="A9" s="87" t="s">
        <v>28</v>
      </c>
      <c r="B9" s="20" t="s">
        <v>238</v>
      </c>
      <c r="C9" s="20" t="s">
        <v>238</v>
      </c>
      <c r="D9" s="20">
        <f>'Consistencia Topologica'!K8</f>
        <v>0</v>
      </c>
      <c r="E9" s="20">
        <f>'Consistencia Topologica'!J8</f>
        <v>0</v>
      </c>
      <c r="F9" s="74"/>
      <c r="I9" s="36"/>
      <c r="J9" s="110"/>
      <c r="K9" s="111"/>
      <c r="L9" s="121"/>
    </row>
    <row r="10" spans="1:12" ht="15" customHeight="1" x14ac:dyDescent="0.2">
      <c r="A10" s="87" t="s">
        <v>31</v>
      </c>
      <c r="B10" s="20">
        <f>'Consistencia Topologica'!K9</f>
        <v>0</v>
      </c>
      <c r="C10" s="20">
        <f>'Consistencia Topologica'!J9</f>
        <v>0</v>
      </c>
      <c r="D10" s="20" t="s">
        <v>238</v>
      </c>
      <c r="E10" s="20" t="s">
        <v>238</v>
      </c>
      <c r="F10" s="74"/>
      <c r="I10" s="36"/>
      <c r="J10" s="110"/>
      <c r="K10" s="111"/>
      <c r="L10" s="118"/>
    </row>
    <row r="11" spans="1:12" ht="15" customHeight="1" x14ac:dyDescent="0.2">
      <c r="A11" s="87" t="s">
        <v>34</v>
      </c>
      <c r="B11" s="20">
        <f>'Consistencia Topologica'!K10</f>
        <v>0</v>
      </c>
      <c r="C11" s="20">
        <f>'Consistencia Topologica'!J10</f>
        <v>0</v>
      </c>
      <c r="D11" s="20" t="s">
        <v>238</v>
      </c>
      <c r="E11" s="20" t="s">
        <v>238</v>
      </c>
      <c r="F11" s="74"/>
      <c r="I11" s="36"/>
      <c r="J11" s="110"/>
      <c r="K11" s="111"/>
      <c r="L11" s="118"/>
    </row>
    <row r="12" spans="1:12" ht="15" customHeight="1" x14ac:dyDescent="0.2">
      <c r="A12" s="87" t="s">
        <v>37</v>
      </c>
      <c r="B12" s="20" t="s">
        <v>238</v>
      </c>
      <c r="C12" s="20" t="s">
        <v>238</v>
      </c>
      <c r="D12" s="20">
        <f>'Consistencia Topologica'!K11</f>
        <v>0</v>
      </c>
      <c r="E12" s="20">
        <f>'Consistencia Topologica'!J11</f>
        <v>0</v>
      </c>
      <c r="F12" s="74"/>
      <c r="I12" s="36"/>
      <c r="J12" s="110"/>
      <c r="K12" s="111"/>
      <c r="L12" s="121"/>
    </row>
    <row r="13" spans="1:12" ht="15" customHeight="1" x14ac:dyDescent="0.2">
      <c r="A13" s="87" t="s">
        <v>40</v>
      </c>
      <c r="B13" s="20" t="s">
        <v>238</v>
      </c>
      <c r="C13" s="20" t="s">
        <v>238</v>
      </c>
      <c r="D13" s="20">
        <f>'Consistencia Topologica'!K12</f>
        <v>0</v>
      </c>
      <c r="E13" s="20">
        <f>'Consistencia Topologica'!J12</f>
        <v>0</v>
      </c>
      <c r="F13" s="74"/>
      <c r="I13" s="36"/>
      <c r="J13" s="110"/>
      <c r="K13" s="111"/>
      <c r="L13" s="121"/>
    </row>
    <row r="14" spans="1:12" ht="15" customHeight="1" x14ac:dyDescent="0.2">
      <c r="A14" s="87" t="s">
        <v>42</v>
      </c>
      <c r="B14" s="20" t="s">
        <v>238</v>
      </c>
      <c r="C14" s="20" t="s">
        <v>238</v>
      </c>
      <c r="D14" s="20">
        <f>'Consistencia Topologica'!K13</f>
        <v>0</v>
      </c>
      <c r="E14" s="20">
        <f>'Consistencia Topologica'!J13</f>
        <v>0</v>
      </c>
      <c r="F14" s="74"/>
      <c r="I14" s="36"/>
      <c r="J14" s="110"/>
      <c r="K14" s="111"/>
      <c r="L14" s="121"/>
    </row>
    <row r="15" spans="1:12" ht="15" customHeight="1" x14ac:dyDescent="0.2">
      <c r="A15" s="87" t="s">
        <v>44</v>
      </c>
      <c r="B15" s="20">
        <f>'Consistencia Topologica'!K14</f>
        <v>0</v>
      </c>
      <c r="C15" s="20">
        <f>'Consistencia Topologica'!J14</f>
        <v>0</v>
      </c>
      <c r="D15" s="20" t="s">
        <v>238</v>
      </c>
      <c r="E15" s="20" t="s">
        <v>238</v>
      </c>
      <c r="F15" s="74"/>
      <c r="I15" s="36"/>
      <c r="J15" s="110"/>
      <c r="K15" s="111"/>
      <c r="L15" s="118"/>
    </row>
    <row r="16" spans="1:12" ht="15" customHeight="1" x14ac:dyDescent="0.2">
      <c r="A16" s="87" t="s">
        <v>46</v>
      </c>
      <c r="B16" s="20">
        <f>'Consistencia Topologica'!K15</f>
        <v>0</v>
      </c>
      <c r="C16" s="20">
        <f>'Consistencia Topologica'!J15</f>
        <v>0</v>
      </c>
      <c r="D16" s="20" t="s">
        <v>238</v>
      </c>
      <c r="E16" s="20" t="s">
        <v>238</v>
      </c>
      <c r="F16" s="74"/>
      <c r="I16" s="36"/>
      <c r="J16" s="110"/>
      <c r="K16" s="111"/>
      <c r="L16" s="118"/>
    </row>
    <row r="17" spans="1:12" ht="15" customHeight="1" x14ac:dyDescent="0.2">
      <c r="A17" s="87" t="s">
        <v>48</v>
      </c>
      <c r="B17" s="20" t="s">
        <v>238</v>
      </c>
      <c r="C17" s="20" t="s">
        <v>238</v>
      </c>
      <c r="D17" s="20">
        <f>'Consistencia Topologica'!K16</f>
        <v>0</v>
      </c>
      <c r="E17" s="20">
        <f>'Consistencia Topologica'!J16</f>
        <v>0</v>
      </c>
      <c r="F17" s="74"/>
      <c r="I17" s="36"/>
      <c r="J17" s="110"/>
      <c r="K17" s="111"/>
      <c r="L17" s="121"/>
    </row>
    <row r="18" spans="1:12" ht="15" customHeight="1" x14ac:dyDescent="0.2">
      <c r="A18" s="87" t="s">
        <v>50</v>
      </c>
      <c r="B18" s="20">
        <f>'Consistencia Topologica'!K17</f>
        <v>0</v>
      </c>
      <c r="C18" s="20">
        <f>'Consistencia Topologica'!J17</f>
        <v>0</v>
      </c>
      <c r="D18" s="20" t="s">
        <v>238</v>
      </c>
      <c r="E18" s="20" t="s">
        <v>238</v>
      </c>
      <c r="F18" s="74"/>
      <c r="I18" s="36"/>
      <c r="J18" s="110"/>
      <c r="K18" s="111"/>
      <c r="L18" s="118"/>
    </row>
    <row r="19" spans="1:12" ht="15" customHeight="1" x14ac:dyDescent="0.2">
      <c r="A19" s="87" t="s">
        <v>53</v>
      </c>
      <c r="B19" s="20">
        <f>'Consistencia Topologica'!K18</f>
        <v>0</v>
      </c>
      <c r="C19" s="20">
        <f>'Consistencia Topologica'!J18</f>
        <v>0</v>
      </c>
      <c r="D19" s="20" t="s">
        <v>238</v>
      </c>
      <c r="E19" s="20" t="s">
        <v>238</v>
      </c>
      <c r="F19" s="74"/>
      <c r="I19" s="36"/>
      <c r="J19" s="110"/>
      <c r="K19" s="111"/>
      <c r="L19" s="118"/>
    </row>
    <row r="20" spans="1:12" ht="15" customHeight="1" x14ac:dyDescent="0.2">
      <c r="A20" s="87" t="s">
        <v>56</v>
      </c>
      <c r="B20" s="20">
        <f>'Consistencia Topologica'!K19</f>
        <v>0</v>
      </c>
      <c r="C20" s="20">
        <f>'Consistencia Topologica'!J19</f>
        <v>0</v>
      </c>
      <c r="D20" s="20" t="s">
        <v>238</v>
      </c>
      <c r="E20" s="20" t="s">
        <v>238</v>
      </c>
      <c r="F20" s="74"/>
      <c r="I20" s="36"/>
      <c r="J20" s="110"/>
      <c r="K20" s="111"/>
      <c r="L20" s="118"/>
    </row>
    <row r="21" spans="1:12" ht="15" customHeight="1" x14ac:dyDescent="0.2">
      <c r="A21" s="87" t="s">
        <v>58</v>
      </c>
      <c r="B21" s="20" t="s">
        <v>238</v>
      </c>
      <c r="C21" s="20" t="s">
        <v>238</v>
      </c>
      <c r="D21" s="20">
        <f>'Consistencia Topologica'!K20</f>
        <v>0</v>
      </c>
      <c r="E21" s="20">
        <f>'Consistencia Topologica'!J20</f>
        <v>0</v>
      </c>
      <c r="F21" s="74"/>
      <c r="I21" s="36"/>
      <c r="J21" s="110"/>
      <c r="K21" s="111"/>
      <c r="L21" s="121"/>
    </row>
    <row r="22" spans="1:12" ht="15" customHeight="1" x14ac:dyDescent="0.2">
      <c r="A22" s="87" t="s">
        <v>60</v>
      </c>
      <c r="B22" s="20" t="s">
        <v>238</v>
      </c>
      <c r="C22" s="20" t="s">
        <v>238</v>
      </c>
      <c r="D22" s="20">
        <f>'Consistencia Topologica'!K21</f>
        <v>0</v>
      </c>
      <c r="E22" s="20">
        <f>'Consistencia Topologica'!J21</f>
        <v>0</v>
      </c>
      <c r="F22" s="74"/>
      <c r="I22" s="36"/>
      <c r="J22" s="110"/>
      <c r="K22" s="111"/>
      <c r="L22" s="121"/>
    </row>
    <row r="23" spans="1:12" ht="15" customHeight="1" x14ac:dyDescent="0.2">
      <c r="A23" s="87" t="s">
        <v>198</v>
      </c>
      <c r="B23" s="20">
        <f>'Consistencia Topologica'!K23</f>
        <v>0</v>
      </c>
      <c r="C23" s="20">
        <f>'Consistencia Topologica'!J23</f>
        <v>0</v>
      </c>
      <c r="D23" s="74">
        <f>'Consistencia Topologica'!K23</f>
        <v>0</v>
      </c>
      <c r="E23" s="108">
        <f>'Consistencia Topologica'!J23</f>
        <v>0</v>
      </c>
      <c r="F23" s="74"/>
      <c r="I23" s="122"/>
      <c r="J23" s="110"/>
      <c r="K23" s="116"/>
      <c r="L23" s="118"/>
    </row>
    <row r="24" spans="1:12" ht="15" customHeight="1" x14ac:dyDescent="0.2">
      <c r="A24" s="87" t="s">
        <v>199</v>
      </c>
      <c r="B24" s="20">
        <f>'Consistencia Topologica'!K24</f>
        <v>0</v>
      </c>
      <c r="C24" s="20">
        <f>'Consistencia Topologica'!J24</f>
        <v>0</v>
      </c>
      <c r="D24" s="74">
        <f>'Consistencia Topologica'!K24</f>
        <v>0</v>
      </c>
      <c r="E24" s="108">
        <f>'Consistencia Topologica'!J24</f>
        <v>0</v>
      </c>
      <c r="F24" s="74"/>
      <c r="I24" s="122"/>
      <c r="J24" s="110"/>
      <c r="K24" s="111"/>
      <c r="L24" s="118"/>
    </row>
    <row r="25" spans="1:12" ht="15" customHeight="1" x14ac:dyDescent="0.2">
      <c r="A25" s="87" t="s">
        <v>200</v>
      </c>
      <c r="B25" s="20" t="s">
        <v>238</v>
      </c>
      <c r="C25" s="20" t="s">
        <v>238</v>
      </c>
      <c r="D25" s="74">
        <f>'Consistencia Topologica'!K25</f>
        <v>0</v>
      </c>
      <c r="E25" s="108">
        <f>'Consistencia Topologica'!J25</f>
        <v>0</v>
      </c>
      <c r="F25" s="74"/>
      <c r="I25" s="122"/>
      <c r="J25" s="110"/>
      <c r="K25" s="111"/>
      <c r="L25" s="121"/>
    </row>
    <row r="26" spans="1:12" ht="15" customHeight="1" x14ac:dyDescent="0.2">
      <c r="A26" s="87" t="s">
        <v>201</v>
      </c>
      <c r="B26" s="20">
        <f>'Consistencia Topologica'!K26</f>
        <v>0</v>
      </c>
      <c r="C26" s="20">
        <f>'Consistencia Topologica'!J26</f>
        <v>0</v>
      </c>
      <c r="D26" s="74">
        <f>'Consistencia Topologica'!K26</f>
        <v>0</v>
      </c>
      <c r="E26" s="108">
        <f>'Consistencia Topologica'!J26</f>
        <v>0</v>
      </c>
      <c r="F26" s="74"/>
      <c r="I26" s="122"/>
      <c r="J26" s="110"/>
      <c r="K26" s="111"/>
      <c r="L26" s="118"/>
    </row>
    <row r="27" spans="1:12" ht="15" customHeight="1" x14ac:dyDescent="0.2">
      <c r="A27" s="87" t="s">
        <v>202</v>
      </c>
      <c r="B27" s="20">
        <f>'Consistencia Topologica'!K27</f>
        <v>0</v>
      </c>
      <c r="C27" s="20">
        <f>'Consistencia Topologica'!J27</f>
        <v>0</v>
      </c>
      <c r="D27" s="74">
        <f>'Consistencia Topologica'!K27</f>
        <v>0</v>
      </c>
      <c r="E27" s="108">
        <f>'Consistencia Topologica'!J27</f>
        <v>0</v>
      </c>
      <c r="F27" s="74"/>
      <c r="I27" s="122"/>
      <c r="J27" s="110"/>
      <c r="K27" s="111"/>
      <c r="L27" s="118"/>
    </row>
    <row r="28" spans="1:12" ht="15" customHeight="1" x14ac:dyDescent="0.2">
      <c r="A28" s="87" t="s">
        <v>203</v>
      </c>
      <c r="B28" s="20">
        <f>'Consistencia Topologica'!K28</f>
        <v>0</v>
      </c>
      <c r="C28" s="20">
        <f>'Consistencia Topologica'!J28</f>
        <v>0</v>
      </c>
      <c r="D28" s="20" t="s">
        <v>238</v>
      </c>
      <c r="E28" s="20" t="s">
        <v>238</v>
      </c>
      <c r="F28" s="74"/>
      <c r="I28" s="122"/>
      <c r="J28" s="110"/>
      <c r="K28" s="111"/>
      <c r="L28" s="118"/>
    </row>
    <row r="29" spans="1:12" ht="15" customHeight="1" x14ac:dyDescent="0.2">
      <c r="A29" s="87" t="s">
        <v>204</v>
      </c>
      <c r="B29" s="20">
        <f>'Consistencia Topologica'!K29</f>
        <v>0</v>
      </c>
      <c r="C29" s="20">
        <f>'Consistencia Topologica'!J29</f>
        <v>0</v>
      </c>
      <c r="D29" s="20" t="s">
        <v>238</v>
      </c>
      <c r="E29" s="20" t="s">
        <v>238</v>
      </c>
      <c r="F29" s="74"/>
      <c r="I29" s="122"/>
      <c r="J29" s="110"/>
      <c r="K29" s="111"/>
      <c r="L29" s="118"/>
    </row>
    <row r="30" spans="1:12" ht="15" customHeight="1" x14ac:dyDescent="0.2">
      <c r="A30" s="87" t="s">
        <v>205</v>
      </c>
      <c r="B30" s="20" t="s">
        <v>238</v>
      </c>
      <c r="C30" s="20" t="s">
        <v>238</v>
      </c>
      <c r="D30" s="74">
        <f>'Consistencia Topologica'!K30</f>
        <v>0</v>
      </c>
      <c r="E30" s="108">
        <f>'Consistencia Topologica'!J30</f>
        <v>0</v>
      </c>
      <c r="F30" s="74"/>
      <c r="I30" s="122"/>
      <c r="J30" s="110"/>
      <c r="K30" s="111"/>
      <c r="L30" s="121"/>
    </row>
    <row r="31" spans="1:12" ht="15" customHeight="1" x14ac:dyDescent="0.2">
      <c r="A31" s="87" t="s">
        <v>206</v>
      </c>
      <c r="B31" s="20" t="s">
        <v>238</v>
      </c>
      <c r="C31" s="20" t="s">
        <v>238</v>
      </c>
      <c r="D31" s="74">
        <f>'Consistencia Topologica'!K31</f>
        <v>0</v>
      </c>
      <c r="E31" s="108">
        <f>'Consistencia Topologica'!J31</f>
        <v>0</v>
      </c>
      <c r="F31" s="74"/>
      <c r="I31" s="122"/>
      <c r="J31" s="110"/>
      <c r="K31" s="111"/>
      <c r="L31" s="121"/>
    </row>
    <row r="32" spans="1:12" ht="15" customHeight="1" x14ac:dyDescent="0.2">
      <c r="A32" s="87" t="s">
        <v>207</v>
      </c>
      <c r="B32" s="20" t="s">
        <v>238</v>
      </c>
      <c r="C32" s="20" t="s">
        <v>238</v>
      </c>
      <c r="D32" s="74">
        <f>'Consistencia Topologica'!K32</f>
        <v>0</v>
      </c>
      <c r="E32" s="108">
        <f>'Consistencia Topologica'!J32</f>
        <v>0</v>
      </c>
      <c r="F32" s="74"/>
      <c r="I32" s="122"/>
      <c r="J32" s="110"/>
      <c r="K32" s="111"/>
      <c r="L32" s="121"/>
    </row>
    <row r="33" spans="1:12" ht="15" customHeight="1" x14ac:dyDescent="0.2">
      <c r="A33" s="87" t="s">
        <v>208</v>
      </c>
      <c r="B33" s="20">
        <f>'Consistencia Topologica'!K33</f>
        <v>0</v>
      </c>
      <c r="C33" s="20">
        <f>'Consistencia Topologica'!J33</f>
        <v>0</v>
      </c>
      <c r="D33" s="20" t="s">
        <v>238</v>
      </c>
      <c r="E33" s="20" t="s">
        <v>238</v>
      </c>
      <c r="F33" s="74"/>
      <c r="I33" s="122"/>
      <c r="J33" s="110"/>
      <c r="K33" s="111"/>
      <c r="L33" s="118"/>
    </row>
    <row r="34" spans="1:12" ht="15" customHeight="1" x14ac:dyDescent="0.2">
      <c r="A34" s="87" t="s">
        <v>209</v>
      </c>
      <c r="B34" s="20">
        <f>'Consistencia Topologica'!K34</f>
        <v>0</v>
      </c>
      <c r="C34" s="20">
        <f>'Consistencia Topologica'!J34</f>
        <v>0</v>
      </c>
      <c r="D34" s="20" t="s">
        <v>238</v>
      </c>
      <c r="E34" s="20" t="s">
        <v>238</v>
      </c>
      <c r="F34" s="74"/>
      <c r="I34" s="122"/>
      <c r="J34" s="110"/>
      <c r="K34" s="111"/>
      <c r="L34" s="118"/>
    </row>
    <row r="35" spans="1:12" ht="15" customHeight="1" x14ac:dyDescent="0.2">
      <c r="A35" s="87" t="s">
        <v>210</v>
      </c>
      <c r="B35" s="20" t="s">
        <v>238</v>
      </c>
      <c r="C35" s="20" t="s">
        <v>238</v>
      </c>
      <c r="D35" s="74">
        <f>'Consistencia Topologica'!K35</f>
        <v>0</v>
      </c>
      <c r="E35" s="108">
        <f>'Consistencia Topologica'!J35</f>
        <v>0</v>
      </c>
      <c r="F35" s="74"/>
      <c r="I35" s="122"/>
      <c r="J35" s="110"/>
      <c r="K35" s="111"/>
      <c r="L35" s="121"/>
    </row>
    <row r="36" spans="1:12" ht="15" customHeight="1" x14ac:dyDescent="0.2">
      <c r="A36" s="87" t="s">
        <v>211</v>
      </c>
      <c r="B36" s="20">
        <f>'Consistencia Topologica'!K36</f>
        <v>0</v>
      </c>
      <c r="C36" s="20">
        <f>'Consistencia Topologica'!J36</f>
        <v>0</v>
      </c>
      <c r="D36" s="20" t="s">
        <v>238</v>
      </c>
      <c r="E36" s="20" t="s">
        <v>238</v>
      </c>
      <c r="F36" s="74"/>
      <c r="I36" s="122"/>
      <c r="J36" s="110"/>
      <c r="K36" s="111"/>
      <c r="L36" s="118"/>
    </row>
    <row r="37" spans="1:12" ht="15" customHeight="1" x14ac:dyDescent="0.2">
      <c r="A37" s="87" t="s">
        <v>212</v>
      </c>
      <c r="B37" s="20">
        <f>'Consistencia Topologica'!K37</f>
        <v>0</v>
      </c>
      <c r="C37" s="20">
        <f>'Consistencia Topologica'!J37</f>
        <v>0</v>
      </c>
      <c r="D37" s="74">
        <f>'Consistencia Topologica'!K37</f>
        <v>0</v>
      </c>
      <c r="E37" s="108">
        <f>'Consistencia Topologica'!J37</f>
        <v>0</v>
      </c>
      <c r="F37" s="74"/>
      <c r="I37" s="122"/>
      <c r="J37" s="110"/>
      <c r="K37" s="111"/>
      <c r="L37" s="118"/>
    </row>
    <row r="38" spans="1:12" ht="15" customHeight="1" x14ac:dyDescent="0.2">
      <c r="A38" s="87" t="s">
        <v>213</v>
      </c>
      <c r="B38" s="20">
        <f>'Consistencia Topologica'!K38</f>
        <v>0</v>
      </c>
      <c r="C38" s="20">
        <f>'Consistencia Topologica'!J38</f>
        <v>0</v>
      </c>
      <c r="D38" s="74">
        <f>'Consistencia Topologica'!K38</f>
        <v>0</v>
      </c>
      <c r="E38" s="108">
        <f>'Consistencia Topologica'!J38</f>
        <v>0</v>
      </c>
      <c r="F38" s="74"/>
      <c r="I38" s="122"/>
      <c r="J38" s="110"/>
      <c r="K38" s="111"/>
      <c r="L38" s="118"/>
    </row>
    <row r="39" spans="1:12" ht="15" customHeight="1" x14ac:dyDescent="0.2">
      <c r="A39" s="87" t="s">
        <v>214</v>
      </c>
      <c r="B39" s="20">
        <f>'Consistencia Topologica'!K39</f>
        <v>0</v>
      </c>
      <c r="C39" s="20">
        <f>'Consistencia Topologica'!J39</f>
        <v>0</v>
      </c>
      <c r="D39" s="74">
        <f>'Consistencia Topologica'!K39</f>
        <v>0</v>
      </c>
      <c r="E39" s="108">
        <f>'Consistencia Topologica'!J39</f>
        <v>0</v>
      </c>
      <c r="F39" s="74"/>
      <c r="I39" s="122"/>
      <c r="J39" s="110"/>
      <c r="K39" s="111"/>
      <c r="L39" s="118"/>
    </row>
    <row r="40" spans="1:12" ht="15" customHeight="1" x14ac:dyDescent="0.2">
      <c r="A40" s="87" t="s">
        <v>215</v>
      </c>
      <c r="B40" s="20">
        <f>'Consistencia Topologica'!K40</f>
        <v>0</v>
      </c>
      <c r="C40" s="20">
        <f>'Consistencia Topologica'!J40</f>
        <v>0</v>
      </c>
      <c r="D40" s="74">
        <f>'Consistencia Topologica'!K40</f>
        <v>0</v>
      </c>
      <c r="E40" s="108">
        <f>'Consistencia Topologica'!J40</f>
        <v>0</v>
      </c>
      <c r="F40" s="74"/>
      <c r="I40" s="122"/>
      <c r="J40" s="110"/>
      <c r="K40" s="111"/>
      <c r="L40" s="118"/>
    </row>
    <row r="41" spans="1:12" ht="15" customHeight="1" x14ac:dyDescent="0.2">
      <c r="A41" s="87" t="s">
        <v>216</v>
      </c>
      <c r="B41" s="20">
        <f>'Consistencia Topologica'!K41</f>
        <v>0</v>
      </c>
      <c r="C41" s="20">
        <f>'Consistencia Topologica'!J41</f>
        <v>0</v>
      </c>
      <c r="D41" s="74">
        <f>'Consistencia Topologica'!K41</f>
        <v>0</v>
      </c>
      <c r="E41" s="108">
        <f>'Consistencia Topologica'!J41</f>
        <v>0</v>
      </c>
      <c r="F41" s="74"/>
      <c r="I41" s="122"/>
      <c r="J41" s="110"/>
      <c r="K41" s="111"/>
      <c r="L41" s="118"/>
    </row>
    <row r="42" spans="1:12" ht="15" customHeight="1" x14ac:dyDescent="0.2">
      <c r="A42" s="87" t="s">
        <v>217</v>
      </c>
      <c r="B42" s="20">
        <f>'Consistencia Topologica'!K42</f>
        <v>0</v>
      </c>
      <c r="C42" s="20">
        <f>'Consistencia Topologica'!J42</f>
        <v>0</v>
      </c>
      <c r="D42" s="20" t="s">
        <v>238</v>
      </c>
      <c r="E42" s="20" t="s">
        <v>238</v>
      </c>
      <c r="F42" s="74"/>
      <c r="I42" s="122"/>
      <c r="J42" s="110"/>
      <c r="K42" s="111"/>
      <c r="L42" s="118"/>
    </row>
    <row r="43" spans="1:12" ht="15" customHeight="1" x14ac:dyDescent="0.2">
      <c r="A43" s="87" t="s">
        <v>218</v>
      </c>
      <c r="B43" s="20">
        <f>'Consistencia Topologica'!K43</f>
        <v>0</v>
      </c>
      <c r="C43" s="20">
        <f>'Consistencia Topologica'!J43</f>
        <v>0</v>
      </c>
      <c r="D43" s="20" t="s">
        <v>238</v>
      </c>
      <c r="E43" s="20" t="s">
        <v>238</v>
      </c>
      <c r="F43" s="74"/>
      <c r="I43" s="122"/>
      <c r="J43" s="110"/>
      <c r="K43" s="111"/>
      <c r="L43" s="118"/>
    </row>
    <row r="44" spans="1:12" ht="15" customHeight="1" x14ac:dyDescent="0.2">
      <c r="A44" s="87" t="s">
        <v>219</v>
      </c>
      <c r="B44" s="20" t="s">
        <v>238</v>
      </c>
      <c r="C44" s="20" t="s">
        <v>238</v>
      </c>
      <c r="D44" s="74">
        <f>'Consistencia Topologica'!K44</f>
        <v>0</v>
      </c>
      <c r="E44" s="108">
        <f>'Consistencia Topologica'!J44</f>
        <v>0</v>
      </c>
      <c r="F44" s="74"/>
      <c r="I44" s="122"/>
      <c r="J44" s="110"/>
      <c r="K44" s="111"/>
      <c r="L44" s="121"/>
    </row>
    <row r="45" spans="1:12" ht="15" customHeight="1" x14ac:dyDescent="0.2">
      <c r="A45" s="87" t="s">
        <v>220</v>
      </c>
      <c r="B45" s="20" t="s">
        <v>238</v>
      </c>
      <c r="C45" s="20" t="s">
        <v>238</v>
      </c>
      <c r="D45" s="74">
        <f>'Consistencia Topologica'!K45</f>
        <v>0</v>
      </c>
      <c r="E45" s="108">
        <f>'Consistencia Topologica'!J45</f>
        <v>0</v>
      </c>
      <c r="F45" s="74"/>
      <c r="I45" s="122"/>
      <c r="J45" s="110"/>
      <c r="K45" s="111"/>
      <c r="L45" s="121"/>
    </row>
    <row r="46" spans="1:12" ht="15" customHeight="1" x14ac:dyDescent="0.2">
      <c r="A46" s="87" t="s">
        <v>82</v>
      </c>
      <c r="B46" s="30">
        <f>'Consistencia Topologica'!K47</f>
        <v>0</v>
      </c>
      <c r="C46" s="30">
        <f>'Consistencia Topologica'!J47</f>
        <v>0</v>
      </c>
      <c r="D46" s="20" t="s">
        <v>238</v>
      </c>
      <c r="E46" s="20" t="s">
        <v>238</v>
      </c>
      <c r="F46" s="74"/>
      <c r="I46" s="36"/>
      <c r="J46" s="110"/>
      <c r="K46" s="111"/>
      <c r="L46" s="118"/>
    </row>
    <row r="47" spans="1:12" ht="15" customHeight="1" x14ac:dyDescent="0.2">
      <c r="A47" s="87" t="s">
        <v>87</v>
      </c>
      <c r="B47" s="20" t="s">
        <v>238</v>
      </c>
      <c r="C47" s="20" t="s">
        <v>238</v>
      </c>
      <c r="D47" s="108">
        <f>'Consistencia Topologica'!K48</f>
        <v>0</v>
      </c>
      <c r="E47" s="108">
        <f>'Consistencia Topologica'!J48</f>
        <v>0</v>
      </c>
      <c r="F47" s="74"/>
      <c r="I47" s="123"/>
      <c r="J47" s="115"/>
      <c r="K47" s="116"/>
      <c r="L47" s="121"/>
    </row>
    <row r="48" spans="1:12" ht="15" customHeight="1" x14ac:dyDescent="0.2">
      <c r="A48" s="87" t="s">
        <v>88</v>
      </c>
      <c r="B48" s="20" t="s">
        <v>238</v>
      </c>
      <c r="C48" s="20" t="s">
        <v>238</v>
      </c>
      <c r="D48" s="108">
        <f>'Consistencia Topologica'!K49</f>
        <v>0</v>
      </c>
      <c r="E48" s="108">
        <f>'Consistencia Topologica'!J49</f>
        <v>0</v>
      </c>
      <c r="F48" s="74"/>
      <c r="I48" s="36"/>
      <c r="J48" s="110"/>
      <c r="K48" s="111"/>
      <c r="L48" s="121"/>
    </row>
    <row r="49" spans="1:12" ht="15" customHeight="1" x14ac:dyDescent="0.2">
      <c r="A49" s="87" t="s">
        <v>91</v>
      </c>
      <c r="B49" s="30">
        <f>'Consistencia Topologica'!K50</f>
        <v>0</v>
      </c>
      <c r="C49" s="30">
        <f>'Consistencia Topologica'!J50</f>
        <v>0</v>
      </c>
      <c r="D49" s="20" t="s">
        <v>238</v>
      </c>
      <c r="E49" s="20" t="s">
        <v>238</v>
      </c>
      <c r="F49" s="74"/>
      <c r="I49" s="36"/>
      <c r="J49" s="110"/>
      <c r="K49" s="111"/>
      <c r="L49" s="118"/>
    </row>
    <row r="50" spans="1:12" ht="15" customHeight="1" x14ac:dyDescent="0.2">
      <c r="A50" s="87" t="s">
        <v>93</v>
      </c>
      <c r="B50" s="30">
        <f>'Consistencia Topologica'!K51</f>
        <v>0</v>
      </c>
      <c r="C50" s="30">
        <f>'Consistencia Topologica'!J51</f>
        <v>0</v>
      </c>
      <c r="D50" s="20" t="s">
        <v>238</v>
      </c>
      <c r="E50" s="20" t="s">
        <v>238</v>
      </c>
      <c r="F50" s="74"/>
      <c r="I50" s="36"/>
      <c r="J50" s="110"/>
      <c r="K50" s="111"/>
      <c r="L50" s="118"/>
    </row>
    <row r="51" spans="1:12" ht="15" customHeight="1" x14ac:dyDescent="0.2">
      <c r="A51" s="87" t="s">
        <v>95</v>
      </c>
      <c r="B51" s="20" t="s">
        <v>238</v>
      </c>
      <c r="C51" s="20" t="s">
        <v>238</v>
      </c>
      <c r="D51" s="108">
        <f>'Consistencia Topologica'!K52</f>
        <v>0</v>
      </c>
      <c r="E51" s="108">
        <f>'Consistencia Topologica'!J52</f>
        <v>0</v>
      </c>
      <c r="F51" s="74"/>
      <c r="I51" s="36"/>
      <c r="J51" s="110"/>
      <c r="K51" s="111"/>
      <c r="L51" s="121"/>
    </row>
    <row r="52" spans="1:12" ht="15" customHeight="1" x14ac:dyDescent="0.2">
      <c r="A52" s="87" t="s">
        <v>97</v>
      </c>
      <c r="B52" s="20" t="s">
        <v>238</v>
      </c>
      <c r="C52" s="20" t="s">
        <v>238</v>
      </c>
      <c r="D52" s="108">
        <f>'Consistencia Topologica'!K53</f>
        <v>0</v>
      </c>
      <c r="E52" s="108">
        <f>'Consistencia Topologica'!J53</f>
        <v>0</v>
      </c>
      <c r="F52" s="74"/>
      <c r="I52" s="36"/>
      <c r="J52" s="110"/>
      <c r="K52" s="111"/>
      <c r="L52" s="121"/>
    </row>
    <row r="53" spans="1:12" ht="15" customHeight="1" x14ac:dyDescent="0.2">
      <c r="A53" s="87" t="s">
        <v>100</v>
      </c>
      <c r="B53" s="20" t="s">
        <v>238</v>
      </c>
      <c r="C53" s="20" t="s">
        <v>238</v>
      </c>
      <c r="D53" s="108">
        <f>'Consistencia Topologica'!K54</f>
        <v>0</v>
      </c>
      <c r="E53" s="108">
        <f>'Consistencia Topologica'!J54</f>
        <v>0</v>
      </c>
      <c r="F53" s="74"/>
      <c r="I53" s="36"/>
      <c r="J53" s="110"/>
      <c r="K53" s="111"/>
      <c r="L53" s="121"/>
    </row>
    <row r="54" spans="1:12" ht="15" customHeight="1" x14ac:dyDescent="0.2">
      <c r="A54" s="87" t="s">
        <v>102</v>
      </c>
      <c r="B54" s="30">
        <f>'Consistencia Topologica'!K55</f>
        <v>0</v>
      </c>
      <c r="C54" s="30">
        <f>'Consistencia Topologica'!J55</f>
        <v>0</v>
      </c>
      <c r="D54" s="108">
        <f>'Consistencia Topologica'!K55</f>
        <v>0</v>
      </c>
      <c r="E54" s="108">
        <f>'Consistencia Topologica'!J55</f>
        <v>0</v>
      </c>
      <c r="F54" s="74"/>
      <c r="I54" s="36"/>
      <c r="J54" s="110"/>
      <c r="K54" s="111"/>
      <c r="L54" s="118"/>
    </row>
    <row r="55" spans="1:12" ht="15" customHeight="1" x14ac:dyDescent="0.2">
      <c r="A55" s="87" t="s">
        <v>106</v>
      </c>
      <c r="B55" s="30">
        <f>'Consistencia Topologica'!K56</f>
        <v>0</v>
      </c>
      <c r="C55" s="30">
        <f>'Consistencia Topologica'!J56</f>
        <v>0</v>
      </c>
      <c r="D55" s="108">
        <f>'Consistencia Topologica'!K56</f>
        <v>0</v>
      </c>
      <c r="E55" s="108">
        <f>'Consistencia Topologica'!J56</f>
        <v>0</v>
      </c>
      <c r="F55" s="74"/>
      <c r="I55" s="36"/>
      <c r="J55" s="110"/>
      <c r="K55" s="111"/>
      <c r="L55" s="118"/>
    </row>
    <row r="56" spans="1:12" ht="15" customHeight="1" x14ac:dyDescent="0.2">
      <c r="A56" s="87" t="s">
        <v>110</v>
      </c>
      <c r="B56" s="30">
        <f>'Consistencia Topologica'!K57</f>
        <v>0</v>
      </c>
      <c r="C56" s="30">
        <f>'Consistencia Topologica'!J57</f>
        <v>0</v>
      </c>
      <c r="D56" s="108">
        <f>'Consistencia Topologica'!K57</f>
        <v>0</v>
      </c>
      <c r="E56" s="108">
        <f>'Consistencia Topologica'!J57</f>
        <v>0</v>
      </c>
      <c r="F56" s="74"/>
      <c r="I56" s="36"/>
      <c r="J56" s="110"/>
      <c r="K56" s="111"/>
      <c r="L56" s="118"/>
    </row>
    <row r="57" spans="1:12" ht="15" customHeight="1" x14ac:dyDescent="0.2">
      <c r="A57" s="87" t="s">
        <v>112</v>
      </c>
      <c r="B57" s="30">
        <f>'Consistencia Topologica'!K58</f>
        <v>0</v>
      </c>
      <c r="C57" s="30">
        <f>'Consistencia Topologica'!J58</f>
        <v>0</v>
      </c>
      <c r="D57" s="20" t="s">
        <v>238</v>
      </c>
      <c r="E57" s="20" t="s">
        <v>238</v>
      </c>
      <c r="F57" s="74"/>
      <c r="I57" s="36"/>
      <c r="J57" s="110"/>
      <c r="K57" s="111"/>
      <c r="L57" s="118"/>
    </row>
    <row r="58" spans="1:12" ht="15" customHeight="1" x14ac:dyDescent="0.2">
      <c r="A58" s="87" t="s">
        <v>114</v>
      </c>
      <c r="B58" s="20" t="s">
        <v>238</v>
      </c>
      <c r="C58" s="20" t="s">
        <v>238</v>
      </c>
      <c r="D58" s="108">
        <f>'Consistencia Topologica'!K59</f>
        <v>0</v>
      </c>
      <c r="E58" s="108">
        <f>'Consistencia Topologica'!J59</f>
        <v>0</v>
      </c>
      <c r="F58" s="74"/>
      <c r="I58" s="36"/>
      <c r="J58" s="110"/>
      <c r="K58" s="111"/>
      <c r="L58" s="121"/>
    </row>
    <row r="59" spans="1:12" ht="15" customHeight="1" x14ac:dyDescent="0.2">
      <c r="A59" s="87" t="s">
        <v>117</v>
      </c>
      <c r="B59" s="30">
        <f>'Consistencia Topologica'!K60</f>
        <v>0</v>
      </c>
      <c r="C59" s="30">
        <f>'Consistencia Topologica'!J60</f>
        <v>0</v>
      </c>
      <c r="D59" s="108">
        <f>'Consistencia Topologica'!K60</f>
        <v>0</v>
      </c>
      <c r="E59" s="108">
        <f>'Consistencia Topologica'!J60</f>
        <v>0</v>
      </c>
      <c r="F59" s="74"/>
      <c r="I59" s="36"/>
      <c r="J59" s="110"/>
      <c r="K59" s="111"/>
      <c r="L59" s="121"/>
    </row>
    <row r="60" spans="1:12" ht="15" customHeight="1" x14ac:dyDescent="0.2">
      <c r="A60" s="87" t="s">
        <v>119</v>
      </c>
      <c r="B60" s="30">
        <f>'Consistencia Topologica'!K61</f>
        <v>0</v>
      </c>
      <c r="C60" s="30">
        <f>'Consistencia Topologica'!J61</f>
        <v>0</v>
      </c>
      <c r="D60" s="20" t="s">
        <v>238</v>
      </c>
      <c r="E60" s="20" t="s">
        <v>238</v>
      </c>
      <c r="F60" s="74"/>
      <c r="I60" s="36"/>
      <c r="J60" s="110"/>
      <c r="K60" s="111"/>
      <c r="L60" s="118"/>
    </row>
    <row r="61" spans="1:12" ht="15" customHeight="1" x14ac:dyDescent="0.2">
      <c r="A61" s="87" t="s">
        <v>122</v>
      </c>
      <c r="B61" s="30">
        <f>'Consistencia Topologica'!K62</f>
        <v>0</v>
      </c>
      <c r="C61" s="30">
        <f>'Consistencia Topologica'!J62</f>
        <v>0</v>
      </c>
      <c r="D61" s="20" t="s">
        <v>238</v>
      </c>
      <c r="E61" s="20" t="s">
        <v>238</v>
      </c>
      <c r="F61" s="74"/>
      <c r="I61" s="36"/>
      <c r="J61" s="110"/>
      <c r="K61" s="111"/>
      <c r="L61" s="118"/>
    </row>
    <row r="62" spans="1:12" ht="15" customHeight="1" x14ac:dyDescent="0.2">
      <c r="A62" s="87" t="s">
        <v>123</v>
      </c>
      <c r="B62" s="30">
        <f>'Consistencia Topologica'!K63</f>
        <v>0</v>
      </c>
      <c r="C62" s="30">
        <f>'Consistencia Topologica'!J63</f>
        <v>0</v>
      </c>
      <c r="D62" s="108">
        <f>'Consistencia Topologica'!K63</f>
        <v>0</v>
      </c>
      <c r="E62" s="108">
        <f>'Consistencia Topologica'!J63</f>
        <v>0</v>
      </c>
      <c r="F62" s="74"/>
    </row>
    <row r="63" spans="1:12" ht="15" customHeight="1" x14ac:dyDescent="0.2">
      <c r="A63" s="87" t="s">
        <v>126</v>
      </c>
      <c r="B63" s="20" t="s">
        <v>238</v>
      </c>
      <c r="C63" s="20" t="s">
        <v>238</v>
      </c>
      <c r="D63" s="30">
        <f>'Consistencia Topologica'!K65</f>
        <v>0</v>
      </c>
      <c r="E63" s="30">
        <f>'Consistencia Topologica'!J65</f>
        <v>0</v>
      </c>
      <c r="F63" s="74"/>
    </row>
    <row r="64" spans="1:12" ht="15" customHeight="1" x14ac:dyDescent="0.2">
      <c r="A64" s="87" t="s">
        <v>130</v>
      </c>
      <c r="B64" s="30">
        <f>'Consistencia Topologica'!K66</f>
        <v>0</v>
      </c>
      <c r="C64" s="30">
        <f>'Consistencia Topologica'!J66</f>
        <v>0</v>
      </c>
      <c r="D64" s="20" t="s">
        <v>238</v>
      </c>
      <c r="E64" s="20" t="s">
        <v>238</v>
      </c>
      <c r="F64" s="74"/>
    </row>
    <row r="65" spans="1:10" ht="15" customHeight="1" x14ac:dyDescent="0.2">
      <c r="A65" s="87" t="s">
        <v>132</v>
      </c>
      <c r="B65" s="30">
        <f>'Consistencia Topologica'!K67</f>
        <v>0</v>
      </c>
      <c r="C65" s="30">
        <f>'Consistencia Topologica'!J67</f>
        <v>0</v>
      </c>
      <c r="D65" s="30">
        <f>'Consistencia Topologica'!K67</f>
        <v>0</v>
      </c>
      <c r="E65" s="30">
        <f>'Consistencia Topologica'!J67</f>
        <v>0</v>
      </c>
      <c r="F65" s="74"/>
    </row>
    <row r="66" spans="1:10" ht="15" customHeight="1" x14ac:dyDescent="0.2">
      <c r="A66" s="87" t="s">
        <v>134</v>
      </c>
      <c r="B66" s="30">
        <f>'Consistencia Topologica'!K68</f>
        <v>0</v>
      </c>
      <c r="C66" s="30">
        <f>'Consistencia Topologica'!J68</f>
        <v>0</v>
      </c>
      <c r="D66" s="30">
        <f>'Consistencia Topologica'!K68</f>
        <v>0</v>
      </c>
      <c r="E66" s="30">
        <f>'Consistencia Topologica'!J68</f>
        <v>0</v>
      </c>
      <c r="F66" s="74"/>
    </row>
    <row r="67" spans="1:10" ht="15" customHeight="1" x14ac:dyDescent="0.2">
      <c r="A67" s="87" t="s">
        <v>137</v>
      </c>
      <c r="B67" s="30">
        <f>'Consistencia Topologica'!K69</f>
        <v>0</v>
      </c>
      <c r="C67" s="30">
        <f>'Consistencia Topologica'!J69</f>
        <v>0</v>
      </c>
      <c r="D67" s="20" t="s">
        <v>238</v>
      </c>
      <c r="E67" s="20" t="s">
        <v>238</v>
      </c>
      <c r="F67" s="74"/>
    </row>
    <row r="68" spans="1:10" ht="15" customHeight="1" x14ac:dyDescent="0.2">
      <c r="A68" s="87" t="s">
        <v>138</v>
      </c>
      <c r="B68" s="20" t="s">
        <v>238</v>
      </c>
      <c r="C68" s="20" t="s">
        <v>238</v>
      </c>
      <c r="D68" s="30">
        <f>'Consistencia Topologica'!K70</f>
        <v>0</v>
      </c>
      <c r="E68" s="30">
        <f>'Consistencia Topologica'!J70</f>
        <v>0</v>
      </c>
      <c r="F68" s="74"/>
    </row>
    <row r="69" spans="1:10" ht="15" customHeight="1" x14ac:dyDescent="0.2">
      <c r="A69" s="87" t="s">
        <v>221</v>
      </c>
      <c r="B69" s="20" t="s">
        <v>238</v>
      </c>
      <c r="C69" s="20" t="s">
        <v>238</v>
      </c>
      <c r="D69" s="74">
        <f>'Consistencia Formato-CartoCatas'!I6</f>
        <v>0</v>
      </c>
      <c r="E69" s="74">
        <f>'Consistencia Formato-CartoCatas'!H6</f>
        <v>0</v>
      </c>
      <c r="F69" s="74"/>
      <c r="G69" s="124"/>
      <c r="H69" s="110"/>
      <c r="I69" s="111"/>
      <c r="J69" s="112"/>
    </row>
    <row r="70" spans="1:10" ht="15" customHeight="1" x14ac:dyDescent="0.2">
      <c r="A70" s="87" t="s">
        <v>222</v>
      </c>
      <c r="B70" s="74">
        <f>'Consistencia Formato-CartoCatas'!I7</f>
        <v>0</v>
      </c>
      <c r="C70" s="74">
        <f>'Consistencia Formato-CartoCatas'!H7</f>
        <v>0</v>
      </c>
      <c r="D70" s="20" t="s">
        <v>238</v>
      </c>
      <c r="E70" s="20" t="s">
        <v>238</v>
      </c>
      <c r="F70" s="74"/>
      <c r="G70" s="125"/>
      <c r="H70" s="110"/>
      <c r="I70" s="111"/>
      <c r="J70" s="113"/>
    </row>
    <row r="71" spans="1:10" ht="15" customHeight="1" x14ac:dyDescent="0.2">
      <c r="A71" s="87" t="s">
        <v>223</v>
      </c>
      <c r="B71" s="20" t="s">
        <v>238</v>
      </c>
      <c r="C71" s="20" t="s">
        <v>238</v>
      </c>
      <c r="D71" s="74">
        <f>'Consistencia Formato-CartoCatas'!I8</f>
        <v>0</v>
      </c>
      <c r="E71" s="74">
        <f>'Consistencia Formato-CartoCatas'!H8</f>
        <v>0</v>
      </c>
      <c r="F71" s="74"/>
      <c r="G71" s="125"/>
      <c r="H71" s="110"/>
      <c r="I71" s="111"/>
      <c r="J71" s="114"/>
    </row>
    <row r="72" spans="1:10" ht="15" customHeight="1" x14ac:dyDescent="0.2">
      <c r="A72" s="87" t="s">
        <v>224</v>
      </c>
      <c r="B72" s="20" t="s">
        <v>238</v>
      </c>
      <c r="C72" s="20" t="s">
        <v>238</v>
      </c>
      <c r="D72" s="74">
        <f>'Consistencia Formato-CartoCatas'!I9</f>
        <v>0</v>
      </c>
      <c r="E72" s="74">
        <f>'Consistencia Formato-CartoCatas'!H9</f>
        <v>0</v>
      </c>
      <c r="F72" s="74"/>
      <c r="G72" s="125"/>
      <c r="H72" s="115"/>
      <c r="I72" s="116"/>
      <c r="J72" s="114"/>
    </row>
    <row r="73" spans="1:10" ht="15" customHeight="1" x14ac:dyDescent="0.2">
      <c r="A73" s="87" t="s">
        <v>225</v>
      </c>
      <c r="B73" s="74">
        <f>'Consistencia Formato-CartoCatas'!I10</f>
        <v>0</v>
      </c>
      <c r="C73" s="74">
        <f>'Consistencia Formato-CartoCatas'!H10</f>
        <v>0</v>
      </c>
      <c r="D73" s="20" t="s">
        <v>238</v>
      </c>
      <c r="E73" s="20" t="s">
        <v>238</v>
      </c>
      <c r="F73" s="74"/>
      <c r="G73" s="125"/>
      <c r="H73" s="110"/>
      <c r="I73" s="111"/>
      <c r="J73" s="113"/>
    </row>
    <row r="74" spans="1:10" ht="15" customHeight="1" x14ac:dyDescent="0.2">
      <c r="A74" s="87" t="s">
        <v>226</v>
      </c>
      <c r="B74" s="20" t="s">
        <v>238</v>
      </c>
      <c r="C74" s="20" t="s">
        <v>238</v>
      </c>
      <c r="D74" s="74">
        <f>'Consistencia Formato-CartoCatas'!I11</f>
        <v>0</v>
      </c>
      <c r="E74" s="74">
        <f>'Consistencia Formato-CartoCatas'!H11</f>
        <v>0</v>
      </c>
      <c r="F74" s="74"/>
      <c r="G74" s="125"/>
      <c r="H74" s="110"/>
      <c r="I74" s="111"/>
      <c r="J74" s="114"/>
    </row>
    <row r="75" spans="1:10" ht="15" customHeight="1" x14ac:dyDescent="0.2">
      <c r="A75" s="87" t="s">
        <v>227</v>
      </c>
      <c r="B75" s="20" t="s">
        <v>238</v>
      </c>
      <c r="C75" s="20" t="s">
        <v>238</v>
      </c>
      <c r="D75" s="74">
        <f>'Consistencia Formato-CartoCatas'!I12</f>
        <v>0</v>
      </c>
      <c r="E75" s="74">
        <f>'Consistencia Formato-CartoCatas'!H12</f>
        <v>0</v>
      </c>
      <c r="F75" s="74"/>
      <c r="G75" s="125"/>
      <c r="H75" s="110"/>
      <c r="I75" s="111"/>
      <c r="J75" s="114"/>
    </row>
    <row r="76" spans="1:10" ht="15" customHeight="1" x14ac:dyDescent="0.2">
      <c r="A76" s="87" t="s">
        <v>228</v>
      </c>
      <c r="B76" s="74">
        <f>'Consistencia Formato-CartoCatas'!I13</f>
        <v>0</v>
      </c>
      <c r="C76" s="74">
        <f>'Consistencia Formato-CartoCatas'!H13</f>
        <v>0</v>
      </c>
      <c r="D76" s="20" t="s">
        <v>238</v>
      </c>
      <c r="E76" s="20" t="s">
        <v>238</v>
      </c>
      <c r="F76" s="74"/>
      <c r="G76" s="125"/>
      <c r="H76" s="110"/>
      <c r="I76" s="111"/>
      <c r="J76" s="113"/>
    </row>
    <row r="77" spans="1:10" ht="15" customHeight="1" x14ac:dyDescent="0.2">
      <c r="A77" s="87" t="s">
        <v>229</v>
      </c>
      <c r="B77" s="20" t="s">
        <v>238</v>
      </c>
      <c r="C77" s="20" t="s">
        <v>238</v>
      </c>
      <c r="D77" s="74">
        <f>'Consistencia Formato-CartoCatas'!I14</f>
        <v>0</v>
      </c>
      <c r="E77" s="74">
        <f>'Consistencia Formato-CartoCatas'!H14</f>
        <v>0</v>
      </c>
      <c r="F77" s="74"/>
      <c r="G77" s="125"/>
      <c r="H77" s="110"/>
      <c r="I77" s="111"/>
      <c r="J77" s="114"/>
    </row>
    <row r="78" spans="1:10" ht="15" customHeight="1" x14ac:dyDescent="0.2">
      <c r="A78" s="87" t="s">
        <v>230</v>
      </c>
      <c r="B78" s="20" t="s">
        <v>238</v>
      </c>
      <c r="C78" s="20" t="s">
        <v>238</v>
      </c>
      <c r="D78" s="74">
        <f>'Consistencia Formato-CartoCatas'!I15</f>
        <v>0</v>
      </c>
      <c r="E78" s="74">
        <f>'Consistencia Formato-CartoCatas'!H15</f>
        <v>0</v>
      </c>
      <c r="F78" s="74"/>
      <c r="G78" s="125"/>
      <c r="H78" s="110"/>
      <c r="I78" s="111"/>
      <c r="J78" s="114"/>
    </row>
    <row r="79" spans="1:10" ht="15" customHeight="1" x14ac:dyDescent="0.2">
      <c r="A79" s="87" t="s">
        <v>231</v>
      </c>
      <c r="B79" s="74">
        <f>'Consistencia Formato-CartoCatas'!I16</f>
        <v>0</v>
      </c>
      <c r="C79" s="74">
        <f>'Consistencia Formato-CartoCatas'!H16</f>
        <v>0</v>
      </c>
      <c r="D79" s="20" t="s">
        <v>238</v>
      </c>
      <c r="E79" s="20" t="s">
        <v>238</v>
      </c>
      <c r="F79" s="74"/>
      <c r="G79" s="125"/>
      <c r="H79" s="117"/>
      <c r="J79" s="113"/>
    </row>
    <row r="80" spans="1:10" ht="15" customHeight="1" x14ac:dyDescent="0.2">
      <c r="A80" s="87" t="s">
        <v>232</v>
      </c>
      <c r="B80" s="74">
        <f>'Consistencia Formato-CartoCatas'!I17</f>
        <v>0</v>
      </c>
      <c r="C80" s="74">
        <f>'Consistencia Formato-CartoCatas'!H17</f>
        <v>0</v>
      </c>
      <c r="D80" s="74">
        <f>'Consistencia Formato-CartoCatas'!I17</f>
        <v>0</v>
      </c>
      <c r="E80" s="74">
        <f>'Consistencia Formato-CartoCatas'!H17</f>
        <v>0</v>
      </c>
      <c r="F80" s="74"/>
      <c r="G80" s="125"/>
      <c r="H80" s="117"/>
      <c r="J80" s="118"/>
    </row>
    <row r="81" spans="1:11" ht="15" customHeight="1" x14ac:dyDescent="0.2">
      <c r="A81" s="87" t="s">
        <v>233</v>
      </c>
      <c r="B81" s="74">
        <f>'Consistencia Formato-CartoCatas'!I18</f>
        <v>0</v>
      </c>
      <c r="C81" s="74">
        <f>'Consistencia Formato-CartoCatas'!H18</f>
        <v>0</v>
      </c>
      <c r="D81" s="74">
        <f>'Consistencia Formato-CartoCatas'!I18</f>
        <v>0</v>
      </c>
      <c r="E81" s="74">
        <f>'Consistencia Formato-CartoCatas'!H18</f>
        <v>0</v>
      </c>
      <c r="F81" s="74"/>
      <c r="G81" s="125"/>
      <c r="H81" s="117"/>
      <c r="J81" s="118"/>
    </row>
    <row r="82" spans="1:11" ht="15" customHeight="1" x14ac:dyDescent="0.2">
      <c r="A82" s="87" t="s">
        <v>234</v>
      </c>
      <c r="B82" s="74">
        <f>'Consistencia Formato-CartoCatas'!I19</f>
        <v>0</v>
      </c>
      <c r="C82" s="74">
        <f>'Consistencia Formato-CartoCatas'!H19</f>
        <v>0</v>
      </c>
      <c r="D82" s="74">
        <f>'Consistencia Formato-CartoCatas'!I19</f>
        <v>0</v>
      </c>
      <c r="E82" s="74">
        <f>'Consistencia Formato-CartoCatas'!H19</f>
        <v>0</v>
      </c>
      <c r="F82" s="74"/>
      <c r="G82" s="125"/>
      <c r="H82" s="117"/>
      <c r="J82" s="118"/>
    </row>
    <row r="83" spans="1:11" ht="15" customHeight="1" x14ac:dyDescent="0.2">
      <c r="A83" s="87" t="s">
        <v>235</v>
      </c>
      <c r="B83" s="74">
        <f>'Consistencia Formato-CartoCatas'!I20</f>
        <v>0</v>
      </c>
      <c r="C83" s="74">
        <f>'Consistencia Formato-CartoCatas'!H20</f>
        <v>0</v>
      </c>
      <c r="D83" s="74">
        <f>'Consistencia Formato-CartoCatas'!I20</f>
        <v>0</v>
      </c>
      <c r="E83" s="74">
        <f>'Consistencia Formato-CartoCatas'!H20</f>
        <v>0</v>
      </c>
      <c r="F83" s="74"/>
      <c r="G83" s="125"/>
      <c r="H83" s="117"/>
      <c r="J83" s="118"/>
    </row>
    <row r="84" spans="1:11" ht="15" customHeight="1" x14ac:dyDescent="0.2">
      <c r="A84" s="87" t="s">
        <v>236</v>
      </c>
      <c r="B84" s="74">
        <f>'Consistencia Formato-CartoCatas'!I21</f>
        <v>0</v>
      </c>
      <c r="C84" s="74">
        <f>'Consistencia Formato-CartoCatas'!H21</f>
        <v>0</v>
      </c>
      <c r="D84" s="74">
        <f>'Consistencia Formato-CartoCatas'!I21</f>
        <v>0</v>
      </c>
      <c r="E84" s="74">
        <f>'Consistencia Formato-CartoCatas'!H21</f>
        <v>0</v>
      </c>
      <c r="F84" s="74"/>
      <c r="G84" s="125"/>
      <c r="H84" s="117"/>
      <c r="J84" s="118"/>
    </row>
    <row r="85" spans="1:11" ht="15" customHeight="1" x14ac:dyDescent="0.2">
      <c r="A85" s="87" t="s">
        <v>237</v>
      </c>
      <c r="B85" s="74">
        <f>'Consistencia Formato-CartoCatas'!I22</f>
        <v>0</v>
      </c>
      <c r="C85" s="74">
        <f>'Consistencia Formato-CartoCatas'!H22</f>
        <v>0</v>
      </c>
      <c r="D85" s="74">
        <f>'Consistencia Formato-CartoCatas'!I22</f>
        <v>0</v>
      </c>
      <c r="E85" s="74">
        <f>'Consistencia Formato-CartoCatas'!H22</f>
        <v>0</v>
      </c>
      <c r="F85" s="74"/>
      <c r="G85" s="125"/>
      <c r="H85" s="117"/>
      <c r="J85" s="118"/>
    </row>
    <row r="86" spans="1:11" ht="15" customHeight="1" x14ac:dyDescent="0.25">
      <c r="J86" s="117"/>
    </row>
    <row r="87" spans="1:11" ht="15" customHeight="1" x14ac:dyDescent="0.25">
      <c r="J87" s="117"/>
    </row>
    <row r="88" spans="1:11" ht="15" customHeight="1" x14ac:dyDescent="0.25">
      <c r="J88" s="117"/>
    </row>
    <row r="89" spans="1:11" ht="15" customHeight="1" x14ac:dyDescent="0.25">
      <c r="J89" s="117"/>
    </row>
    <row r="90" spans="1:11" ht="15" customHeight="1" x14ac:dyDescent="0.25">
      <c r="I90" s="109"/>
      <c r="J90" s="109"/>
      <c r="K90" s="109"/>
    </row>
  </sheetData>
  <mergeCells count="11">
    <mergeCell ref="A5:A6"/>
    <mergeCell ref="B5:C5"/>
    <mergeCell ref="D5:E5"/>
    <mergeCell ref="F5:F6"/>
    <mergeCell ref="A1:F1"/>
    <mergeCell ref="B2:C2"/>
    <mergeCell ref="E2:F2"/>
    <mergeCell ref="B3:C3"/>
    <mergeCell ref="E3:F3"/>
    <mergeCell ref="A4:C4"/>
    <mergeCell ref="D4:F4"/>
  </mergeCells>
  <phoneticPr fontId="3" type="noConversion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97E2F7C0304141B844255AB8DBA55A" ma:contentTypeVersion="17" ma:contentTypeDescription="Crear nuevo documento." ma:contentTypeScope="" ma:versionID="323854da9a60c966dc5865b5a47fcdb7">
  <xsd:schema xmlns:xsd="http://www.w3.org/2001/XMLSchema" xmlns:xs="http://www.w3.org/2001/XMLSchema" xmlns:p="http://schemas.microsoft.com/office/2006/metadata/properties" xmlns:ns2="e97766f2-ef9b-4bb5-ad18-8723c83ec747" xmlns:ns3="7adb0af7-b868-4855-b8ca-ffddea8bfdaa" targetNamespace="http://schemas.microsoft.com/office/2006/metadata/properties" ma:root="true" ma:fieldsID="9ffe5a953fb403dc4f8e0108c20fb92a" ns2:_="" ns3:_="">
    <xsd:import namespace="e97766f2-ef9b-4bb5-ad18-8723c83ec747"/>
    <xsd:import namespace="7adb0af7-b868-4855-b8ca-ffddea8bfd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66f2-ef9b-4bb5-ad18-8723c83ec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f7177639-5b3b-41ea-846e-d21bebb5f1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0af7-b868-4855-b8ca-ffddea8b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7726fa6-0a75-4582-9972-da73e7534bbc}" ma:internalName="TaxCatchAll" ma:showField="CatchAllData" ma:web="7adb0af7-b868-4855-b8ca-ffddea8bfd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7766f2-ef9b-4bb5-ad18-8723c83ec747">
      <Terms xmlns="http://schemas.microsoft.com/office/infopath/2007/PartnerControls"/>
    </lcf76f155ced4ddcb4097134ff3c332f>
    <TaxCatchAll xmlns="7adb0af7-b868-4855-b8ca-ffddea8bfd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FB88EB-EDC3-4336-9DA1-4AE2B03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7766f2-ef9b-4bb5-ad18-8723c83ec747"/>
    <ds:schemaRef ds:uri="7adb0af7-b868-4855-b8ca-ffddea8b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D0E485-645E-4A25-BBE2-2B9BF9939061}">
  <ds:schemaRefs>
    <ds:schemaRef ds:uri="http://schemas.microsoft.com/office/2006/metadata/properties"/>
    <ds:schemaRef ds:uri="http://schemas.microsoft.com/office/infopath/2007/PartnerControls"/>
    <ds:schemaRef ds:uri="e97766f2-ef9b-4bb5-ad18-8723c83ec747"/>
    <ds:schemaRef ds:uri="7adb0af7-b868-4855-b8ca-ffddea8bfdaa"/>
  </ds:schemaRefs>
</ds:datastoreItem>
</file>

<file path=customXml/itemProps3.xml><?xml version="1.0" encoding="utf-8"?>
<ds:datastoreItem xmlns:ds="http://schemas.openxmlformats.org/officeDocument/2006/customXml" ds:itemID="{A1BE4D16-F453-4BB8-871A-1D9C175457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Consistencia Topologica</vt:lpstr>
      <vt:lpstr>5. Topologica_URBANO</vt:lpstr>
      <vt:lpstr>Consistencia Formato-CartoCatas</vt:lpstr>
      <vt:lpstr>Seguimiento Consistencia Logica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</dc:creator>
  <cp:keywords/>
  <dc:description/>
  <cp:lastModifiedBy>Andres Felipe Osorio Bastidas</cp:lastModifiedBy>
  <cp:revision/>
  <dcterms:created xsi:type="dcterms:W3CDTF">2023-04-24T15:22:28Z</dcterms:created>
  <dcterms:modified xsi:type="dcterms:W3CDTF">2024-12-05T16:38:13Z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0x010100D097E2F7C0304141B844255AB8DBA55A</vt:lpwstr>
  </property>
  <property fmtid="{D5CDD505-2E9C-101B-9397-08002B2CF9AE}" pid="3" name="MediaServiceImageTags">
    <vt:lpwstr/>
  </property>
</Properties>
</file>