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桌面\"/>
    </mc:Choice>
  </mc:AlternateContent>
  <bookViews>
    <workbookView xWindow="0" yWindow="0" windowWidth="19200" windowHeight="7120"/>
  </bookViews>
  <sheets>
    <sheet name="工作表1" sheetId="1" r:id="rId1"/>
  </sheets>
  <definedNames>
    <definedName name="_xlnm._FilterDatabase" localSheetId="0" hidden="1">工作表1!$A$1:$L$17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D17" i="1"/>
  <c r="C17" i="1"/>
  <c r="J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<sst xmlns="http://schemas.openxmlformats.org/spreadsheetml/2006/main" count="32" uniqueCount="32">
  <si>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</si>
  <si>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</si>
  <si>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</si>
  <si>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</si>
  <si>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</si>
  <si>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</si>
  <si>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</si>
  <si>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</si>
  <si>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</si>
  <si>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</si>
  <si>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</si>
  <si>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</si>
  <si>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</si>
  <si>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</si>
  <si>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</si>
  <si>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</si>
  <si>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</si>
  <si>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</si>
  <si>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</si>
  <si>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</si>
  <si>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</si>
  <si>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</si>
  <si>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</si>
  <si>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</si>
  <si>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</si>
  <si>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</si>
  <si>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</si>
  <si>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</si>
  <si>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</si>
  <si>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</si>
  <si>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Q1: Exam_Average</t>
    <phoneticPr fontId="2" type="noConversion"/>
  </si>
  <si>
    <t>Exam1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</si>
</sst>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graph of the students' overall scores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工作表1!$J$2</c:f>
              <c:numCache>
                <c:formatCode>General</c:formatCode>
                <c:ptCount val="1"/>
                <c:pt idx="0">
                  <c:v>91.7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工作表1!$J$3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工作表1!$J$4</c:f>
              <c:numCache>
                <c:formatCode>General</c:formatCode>
                <c:ptCount val="1"/>
                <c:pt idx="0">
                  <c:v>81.2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工作表1!$J$5</c:f>
              <c:numCache>
                <c:formatCode>General</c:formatCode>
                <c:ptCount val="1"/>
                <c:pt idx="0">
                  <c:v>80.800000000000011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工作表1!$J$6</c:f>
              <c:numCache>
                <c:formatCode>General</c:formatCode>
                <c:ptCount val="1"/>
                <c:pt idx="0">
                  <c:v>84.7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工作表1!$J$7</c:f>
              <c:numCache>
                <c:formatCode>General</c:formatCode>
                <c:ptCount val="1"/>
                <c:pt idx="0">
                  <c:v>80.800000000000011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工作表1!$J$8</c:f>
              <c:numCache>
                <c:formatCode>General</c:formatCode>
                <c:ptCount val="1"/>
                <c:pt idx="0">
                  <c:v>77.900000000000006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工作表1!$J$9</c:f>
              <c:numCache>
                <c:formatCode>General</c:formatCode>
                <c:ptCount val="1"/>
                <c:pt idx="0">
                  <c:v>74.2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工作表1!$J$10</c:f>
              <c:numCache>
                <c:formatCode>General</c:formatCode>
                <c:ptCount val="1"/>
                <c:pt idx="0">
                  <c:v>75.2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工作表1!$J$11</c:f>
              <c:numCache>
                <c:formatCode>General</c:formatCode>
                <c:ptCount val="1"/>
                <c:pt idx="0">
                  <c:v>77.599999999999994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工作表1!$J$12</c:f>
              <c:numCache>
                <c:formatCode>General</c:formatCode>
                <c:ptCount val="1"/>
                <c:pt idx="0">
                  <c:v>80.599999999999994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工作表1!$J$13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工作表1!$J$14</c:f>
              <c:numCache>
                <c:formatCode>General</c:formatCode>
                <c:ptCount val="1"/>
                <c:pt idx="0">
                  <c:v>66.900000000000006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工作表1!$J$15</c:f>
              <c:numCache>
                <c:formatCode>General</c:formatCode>
                <c:ptCount val="1"/>
                <c:pt idx="0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009280"/>
        <c:axId val="232998400"/>
      </c:barChart>
      <c:catAx>
        <c:axId val="23300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2998400"/>
        <c:crosses val="autoZero"/>
        <c:auto val="1"/>
        <c:lblAlgn val="ctr"/>
        <c:lblOffset val="100"/>
        <c:noMultiLvlLbl val="0"/>
      </c:catAx>
      <c:valAx>
        <c:axId val="2329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30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130175</xdr:colOff>
      <xdr:row>24</xdr:row>
      <xdr:rowOff>22225</xdr:rowOff>
    </xdr:from>
    <xdr:to>
      <xdr:col>10</xdr:col>
      <xdr:colOff>1666875</xdr:colOff>
      <xdr:row>36</xdr:row>
      <xdr:rowOff>174625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E1" workbookViewId="0">
      <selection activeCell="L2" sqref="L2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31</v>
      </c>
      <c r="D1" s="1" t="s">
        <v>16</v>
      </c>
      <c r="E1" s="1" t="s">
        <v>17</v>
      </c>
      <c r="F1" s="1" t="s">
        <v>18</v>
      </c>
      <c r="G1" s="1" t="s">
        <v>19</v>
      </c>
      <c r="H1" s="3" t="s">
        <v>30</v>
      </c>
      <c r="I1" s="1" t="s">
        <v>20</v>
      </c>
      <c r="J1" s="3" t="s">
        <v>21</v>
      </c>
      <c r="K1" s="3" t="s">
        <v>22</v>
      </c>
      <c r="L1" s="3" t="s">
        <v>23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AVERAGE(C2,D2,E2,F2,G2)</f>
        <v>94.4</v>
      </c>
      <c r="I2" s="1">
        <v>89</v>
      </c>
      <c r="J2">
        <f>(C2+D2+E2+F2+G2)*0.1+I2*0.5</f>
        <v>91.7</v>
      </c>
      <c r="K2" t="str">
        <f>IF(J2&gt;=90,"A",IF(J2&gt;=80,"B",IF(J2&gt;=70,"C",IF(J2&gt;=60,"D","F"))))</f>
        <v>A</v>
      </c>
      <c r="L2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AVERAGE(C3,D3,E3,F3,G3)</f>
        <v>86</v>
      </c>
      <c r="I3" s="1">
        <v>94</v>
      </c>
      <c r="J3">
        <f t="shared" ref="J3:J15" si="1">(C3+D3+E3+F3+G3)*0.1+I3*0.5</f>
        <v>90</v>
      </c>
      <c r="K3" t="str">
        <f t="shared" ref="K3:K15" si="2">IF(J3&gt;=90,"A",IF(J3&gt;=80,"B",IF(J3&gt;=70,"C",IF(J3&gt;=60,"D","F"))))</f>
        <v>A</v>
      </c>
      <c r="L3" t="str">
        <f t="shared" ref="L3:L15" si="3"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80.800000000000011</v>
      </c>
      <c r="K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80.800000000000011</v>
      </c>
      <c r="K7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2">
      <c r="C16" s="4" t="s">
        <v>25</v>
      </c>
      <c r="D16" s="4" t="s">
        <v>26</v>
      </c>
      <c r="H16" s="4" t="s">
        <v>27</v>
      </c>
      <c r="J16" s="4" t="s">
        <v>24</v>
      </c>
      <c r="L16" s="4" t="s">
        <v>29</v>
      </c>
    </row>
    <row r="17" spans="3:10">
      <c r="C17">
        <f>LARGE(C2:C15,1)</f>
        <v>98</v>
      </c>
      <c r="D17">
        <f>LARGE(D2:D15,2)</f>
        <v>92</v>
      </c>
      <c r="H17" s="1">
        <f>COUNTIF(H2:H15,"&lt;80")</f>
        <v>8</v>
      </c>
      <c r="J17">
        <f>AVERAGE(J2:J16)</f>
        <v>76.871428571428581</v>
      </c>
    </row>
    <row r="24" spans="3:10">
      <c r="J24" s="4" t="s">
        <v>28</v>
      </c>
    </row>
  </sheetData>
  <phoneticPr fontId="2" type="noConversion"/>
  <conditionalFormatting sqref="L2:L15">
    <cfRule type="cellIs" dxfId="1" priority="2" operator="greaterThan">
      <formula>"J2&gt;=60"</formula>
    </cfRule>
    <cfRule type="cellIs" dxfId="0" priority="1" operator="lessThan">
      <formula>"J2&lt;60"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2023-10-19T05:27:10Z</dcterms:created>
  <dcterms:modified xsi:type="dcterms:W3CDTF">2024-10-18T01:46:46Z</dcterms:modified>
</cp:coreProperties>
</file>