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Psource\KAFD\AFD_C28\"/>
    </mc:Choice>
  </mc:AlternateContent>
  <xr:revisionPtr revIDLastSave="0" documentId="13_ncr:1_{6F09A427-FEA1-4332-8412-CA1B24CBD36D}" xr6:coauthVersionLast="47" xr6:coauthVersionMax="47" xr10:uidLastSave="{00000000-0000-0000-0000-000000000000}"/>
  <bookViews>
    <workbookView xWindow="4140" yWindow="1500" windowWidth="23715" windowHeight="11760" activeTab="1" xr2:uid="{74CBD5CD-8F50-4BE4-874B-8427069D34BB}"/>
  </bookViews>
  <sheets>
    <sheet name="Sheet1" sheetId="1" r:id="rId1"/>
    <sheet name="Sheet3" sheetId="4" r:id="rId2"/>
    <sheet name="Sheet2" sheetId="3" r:id="rId3"/>
    <sheet name="ADC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4" i="1"/>
  <c r="E14" i="1" s="1"/>
  <c r="E6" i="3"/>
  <c r="E5" i="3"/>
  <c r="B12" i="1"/>
  <c r="B14" i="1"/>
  <c r="D7" i="2"/>
  <c r="D5" i="2"/>
  <c r="H7" i="1"/>
  <c r="F7" i="1"/>
  <c r="D4" i="1"/>
</calcChain>
</file>

<file path=xl/sharedStrings.xml><?xml version="1.0" encoding="utf-8"?>
<sst xmlns="http://schemas.openxmlformats.org/spreadsheetml/2006/main" count="33" uniqueCount="33">
  <si>
    <t>XTAL OSC</t>
    <phoneticPr fontId="2" type="noConversion"/>
  </si>
  <si>
    <t>SYS_IMULT</t>
    <phoneticPr fontId="2" type="noConversion"/>
  </si>
  <si>
    <t>SYS_REFDIV</t>
    <phoneticPr fontId="2" type="noConversion"/>
  </si>
  <si>
    <t>SYS_ODIV</t>
    <phoneticPr fontId="2" type="noConversion"/>
  </si>
  <si>
    <t>PLLSYSCLKDIV</t>
    <phoneticPr fontId="2" type="noConversion"/>
  </si>
  <si>
    <t>SYSCTL_DCC_BASE0</t>
    <phoneticPr fontId="2" type="noConversion"/>
  </si>
  <si>
    <t>클럭 증폭</t>
    <phoneticPr fontId="2" type="noConversion"/>
  </si>
  <si>
    <t>클럭분주</t>
    <phoneticPr fontId="2" type="noConversion"/>
  </si>
  <si>
    <t>SYSTEM CLK</t>
    <phoneticPr fontId="2" type="noConversion"/>
  </si>
  <si>
    <t xml:space="preserve">12Bit </t>
    <phoneticPr fontId="2" type="noConversion"/>
  </si>
  <si>
    <t>기준전압</t>
    <phoneticPr fontId="2" type="noConversion"/>
  </si>
  <si>
    <t>Scale Factor</t>
    <phoneticPr fontId="2" type="noConversion"/>
  </si>
  <si>
    <t>ADC Value</t>
    <phoneticPr fontId="2" type="noConversion"/>
  </si>
  <si>
    <t>계산 전압</t>
    <phoneticPr fontId="2" type="noConversion"/>
  </si>
  <si>
    <t>s</t>
    <phoneticPr fontId="2" type="noConversion"/>
  </si>
  <si>
    <t>System CLK</t>
    <phoneticPr fontId="2" type="noConversion"/>
  </si>
  <si>
    <t>Periode</t>
    <phoneticPr fontId="2" type="noConversion"/>
  </si>
  <si>
    <t>PWM Periode</t>
    <phoneticPr fontId="2" type="noConversion"/>
  </si>
  <si>
    <t>STX</t>
    <phoneticPr fontId="2" type="noConversion"/>
  </si>
  <si>
    <t>DataType</t>
    <phoneticPr fontId="2" type="noConversion"/>
  </si>
  <si>
    <t>1Byte</t>
    <phoneticPr fontId="2" type="noConversion"/>
  </si>
  <si>
    <t>2Byte</t>
  </si>
  <si>
    <t>3Byte</t>
  </si>
  <si>
    <t>4Byte</t>
  </si>
  <si>
    <t>5Byte</t>
  </si>
  <si>
    <t>1word</t>
    <phoneticPr fontId="2" type="noConversion"/>
  </si>
  <si>
    <t>2word</t>
  </si>
  <si>
    <t>3word</t>
  </si>
  <si>
    <t>4word</t>
  </si>
  <si>
    <t>ETX</t>
    <phoneticPr fontId="2" type="noConversion"/>
  </si>
  <si>
    <t>0xfe</t>
    <phoneticPr fontId="2" type="noConversion"/>
  </si>
  <si>
    <t>0xa5</t>
    <phoneticPr fontId="2" type="noConversion"/>
  </si>
  <si>
    <t>0x08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</si>
</sst>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180975</xdr:rowOff>
    </xdr:from>
    <xdr:to>
      <xdr:col>21</xdr:col>
      <xdr:colOff>551098</xdr:colOff>
      <xdr:row>31</xdr:row>
      <xdr:rowOff>151644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69B83D-9716-D327-6F3C-06DA82E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600075"/>
          <a:ext cx="10819048" cy="6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2C17-C403-48FF-8430-C9EBBEF8FB61}">
  <dimension ref="B3:H17"/>
  <sheetViews>
    <sheetView workbookViewId="0">
      <selection activeCell="D14" sqref="D14"/>
    </sheetView>
  </sheetViews>
  <sheetFormatPr defaultRowHeight="16.5" x14ac:dyDescent="0.3"/>
  <cols>
    <col min="2" max="2" width="11.875" bestFit="1" customWidth="1"/>
    <col min="3" max="3" width="11" customWidth="1"/>
    <col min="4" max="4" width="13" bestFit="1" customWidth="1"/>
    <col min="5" max="5" width="19.25" bestFit="1" customWidth="1"/>
    <col min="8" max="8" width="13" bestFit="1" customWidth="1"/>
  </cols>
  <sheetData>
    <row r="3" spans="2:8" x14ac:dyDescent="0.3">
      <c r="B3" t="s">
        <v>0</v>
      </c>
      <c r="C3" t="s">
        <v>1</v>
      </c>
      <c r="D3" t="s">
        <v>6</v>
      </c>
    </row>
    <row r="4" spans="2:8" x14ac:dyDescent="0.3">
      <c r="B4" s="1">
        <v>25000000</v>
      </c>
      <c r="C4" s="1">
        <v>32</v>
      </c>
      <c r="D4" s="1">
        <f>B4*C4</f>
        <v>800000000</v>
      </c>
    </row>
    <row r="6" spans="2:8" x14ac:dyDescent="0.3">
      <c r="B6" t="s">
        <v>2</v>
      </c>
      <c r="C6" t="s">
        <v>3</v>
      </c>
      <c r="D6" t="s">
        <v>4</v>
      </c>
      <c r="E6" t="s">
        <v>5</v>
      </c>
      <c r="F6" t="s">
        <v>7</v>
      </c>
      <c r="H6" t="s">
        <v>8</v>
      </c>
    </row>
    <row r="7" spans="2:8" x14ac:dyDescent="0.3">
      <c r="B7">
        <v>2</v>
      </c>
      <c r="C7">
        <v>2</v>
      </c>
      <c r="D7">
        <v>1</v>
      </c>
      <c r="E7">
        <v>1</v>
      </c>
      <c r="F7">
        <f>B7*C7*D7*E7</f>
        <v>4</v>
      </c>
      <c r="H7" s="3">
        <f>D4/F7</f>
        <v>200000000</v>
      </c>
    </row>
    <row r="12" spans="2:8" x14ac:dyDescent="0.3">
      <c r="B12">
        <f>1/500000</f>
        <v>1.9999999999999999E-6</v>
      </c>
      <c r="C12" t="s">
        <v>15</v>
      </c>
      <c r="D12" s="5">
        <f>1/H7</f>
        <v>5.0000000000000001E-9</v>
      </c>
    </row>
    <row r="13" spans="2:8" x14ac:dyDescent="0.3">
      <c r="C13" t="s">
        <v>17</v>
      </c>
      <c r="D13">
        <v>100</v>
      </c>
    </row>
    <row r="14" spans="2:8" x14ac:dyDescent="0.3">
      <c r="B14">
        <f>1/0.000003</f>
        <v>333333.33333333331</v>
      </c>
      <c r="C14" t="s">
        <v>16</v>
      </c>
      <c r="D14">
        <f>D12*D13</f>
        <v>4.9999999999999998E-7</v>
      </c>
      <c r="E14">
        <f>D14*4</f>
        <v>1.9999999999999999E-6</v>
      </c>
    </row>
    <row r="17" spans="5:5" x14ac:dyDescent="0.3">
      <c r="E17">
        <v>8.0000000000000007E-5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A0D8-551C-48E4-AF49-FF56964C4A6B}">
  <dimension ref="B2:M4"/>
  <sheetViews>
    <sheetView tabSelected="1" workbookViewId="0">
      <selection activeCell="A4" sqref="A4"/>
    </sheetView>
  </sheetViews>
  <sheetFormatPr defaultRowHeight="16.5" x14ac:dyDescent="0.3"/>
  <sheetData>
    <row r="2" spans="2:13" x14ac:dyDescent="0.3">
      <c r="B2" s="6" t="s">
        <v>25</v>
      </c>
      <c r="C2" s="6"/>
      <c r="D2" s="6" t="s">
        <v>26</v>
      </c>
      <c r="E2" s="6"/>
      <c r="F2" s="6" t="s">
        <v>27</v>
      </c>
      <c r="G2" s="6"/>
      <c r="H2" s="6" t="s">
        <v>28</v>
      </c>
      <c r="I2" s="6"/>
      <c r="J2" s="6"/>
      <c r="K2" s="6"/>
      <c r="L2" s="6"/>
      <c r="M2" s="6"/>
    </row>
    <row r="3" spans="2:13" x14ac:dyDescent="0.3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29</v>
      </c>
    </row>
    <row r="4" spans="2:13" x14ac:dyDescent="0.3">
      <c r="B4" t="s">
        <v>30</v>
      </c>
      <c r="C4" t="s">
        <v>32</v>
      </c>
      <c r="I4" t="s">
        <v>31</v>
      </c>
    </row>
  </sheetData>
  <mergeCells count="6">
    <mergeCell ref="B2:C2"/>
    <mergeCell ref="D2:E2"/>
    <mergeCell ref="F2:G2"/>
    <mergeCell ref="H2:I2"/>
    <mergeCell ref="J2:K2"/>
    <mergeCell ref="L2:M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1606-CF69-45D7-BACC-9B8D874F8599}">
  <dimension ref="B5:E6"/>
  <sheetViews>
    <sheetView workbookViewId="0">
      <selection activeCell="D7" sqref="D7"/>
    </sheetView>
  </sheetViews>
  <sheetFormatPr defaultRowHeight="16.5" x14ac:dyDescent="0.3"/>
  <sheetData>
    <row r="5" spans="2:5" x14ac:dyDescent="0.3">
      <c r="B5">
        <v>16</v>
      </c>
      <c r="C5">
        <v>15</v>
      </c>
      <c r="D5">
        <v>1</v>
      </c>
      <c r="E5">
        <f>D5*C5</f>
        <v>15</v>
      </c>
    </row>
    <row r="6" spans="2:5" x14ac:dyDescent="0.3">
      <c r="B6">
        <v>32</v>
      </c>
      <c r="C6">
        <v>11</v>
      </c>
      <c r="D6">
        <v>2</v>
      </c>
      <c r="E6">
        <f>D6*C6</f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4640-F72B-40AC-820F-00DA76A4577B}">
  <dimension ref="B4:X8"/>
  <sheetViews>
    <sheetView workbookViewId="0">
      <selection activeCell="E14" sqref="E14"/>
    </sheetView>
  </sheetViews>
  <sheetFormatPr defaultRowHeight="16.5" x14ac:dyDescent="0.3"/>
  <sheetData>
    <row r="4" spans="2:24" x14ac:dyDescent="0.3">
      <c r="B4" t="s">
        <v>9</v>
      </c>
      <c r="C4" t="s">
        <v>10</v>
      </c>
      <c r="D4" t="s">
        <v>11</v>
      </c>
    </row>
    <row r="5" spans="2:24" x14ac:dyDescent="0.3">
      <c r="B5">
        <v>4095</v>
      </c>
      <c r="C5">
        <v>3.3</v>
      </c>
      <c r="D5">
        <f>C5/B5</f>
        <v>8.0586080586080586E-4</v>
      </c>
    </row>
    <row r="6" spans="2:24" x14ac:dyDescent="0.3">
      <c r="B6" t="s">
        <v>12</v>
      </c>
      <c r="D6" t="s">
        <v>13</v>
      </c>
    </row>
    <row r="7" spans="2:24" x14ac:dyDescent="0.3">
      <c r="B7" s="2">
        <v>4010</v>
      </c>
      <c r="D7" s="4">
        <f>B7*D5</f>
        <v>3.2315018315018316</v>
      </c>
    </row>
    <row r="8" spans="2:24" x14ac:dyDescent="0.3">
      <c r="X8" t="s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syslabs</dc:creator>
  <cp:lastModifiedBy>syslabs</cp:lastModifiedBy>
  <dcterms:created xsi:type="dcterms:W3CDTF">2022-08-09T01:03:16Z</dcterms:created>
  <dcterms:modified xsi:type="dcterms:W3CDTF">2022-08-18T04:42:17Z</dcterms:modified>
</cp:coreProperties>
</file>