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All Backup\General 1\Abhilash\6. Dec-22\"/>
    </mc:Choice>
  </mc:AlternateContent>
  <xr:revisionPtr revIDLastSave="0" documentId="13_ncr:1_{B6A649C0-81EB-4758-AAC2-74B017758C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vember-Utilization" sheetId="8" r:id="rId1"/>
    <sheet name="Total Utilization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13" i="4"/>
  <c r="AH2" i="8"/>
  <c r="AG25" i="8" l="1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H20" i="8"/>
  <c r="AH19" i="8"/>
  <c r="AH18" i="8"/>
  <c r="AH21" i="8" l="1"/>
  <c r="D9" i="8"/>
  <c r="U5" i="8"/>
  <c r="S5" i="8"/>
  <c r="M5" i="8"/>
  <c r="J5" i="8"/>
  <c r="G5" i="8"/>
  <c r="AG29" i="8" l="1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E5" i="8"/>
  <c r="F5" i="8"/>
  <c r="H5" i="8"/>
  <c r="I5" i="8"/>
  <c r="K5" i="8"/>
  <c r="L5" i="8"/>
  <c r="N5" i="8"/>
  <c r="O5" i="8"/>
  <c r="P5" i="8"/>
  <c r="Q5" i="8"/>
  <c r="R5" i="8"/>
  <c r="T5" i="8"/>
  <c r="V5" i="8"/>
  <c r="W5" i="8"/>
  <c r="X5" i="8"/>
  <c r="Y5" i="8"/>
  <c r="Z5" i="8"/>
  <c r="AA5" i="8"/>
  <c r="AB5" i="8"/>
  <c r="AC5" i="8"/>
  <c r="AD5" i="8"/>
  <c r="AE5" i="8"/>
  <c r="AF5" i="8"/>
  <c r="AG5" i="8"/>
  <c r="D5" i="8"/>
  <c r="AH28" i="8"/>
  <c r="AH27" i="8"/>
  <c r="AH26" i="8"/>
  <c r="AH29" i="8" s="1"/>
  <c r="AH24" i="8"/>
  <c r="AH23" i="8"/>
  <c r="AH22" i="8"/>
  <c r="AH16" i="8"/>
  <c r="AH15" i="8"/>
  <c r="AH14" i="8"/>
  <c r="AH12" i="8"/>
  <c r="AH11" i="8"/>
  <c r="AH10" i="8"/>
  <c r="AH8" i="8"/>
  <c r="AH7" i="8"/>
  <c r="AH6" i="8"/>
  <c r="AH4" i="8"/>
  <c r="AH3" i="8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3" i="8" l="1"/>
  <c r="AH25" i="8"/>
  <c r="AH17" i="8"/>
  <c r="AH9" i="8"/>
  <c r="AH5" i="8"/>
  <c r="F13" i="4" l="1"/>
  <c r="E16" i="4" s="1"/>
</calcChain>
</file>

<file path=xl/sharedStrings.xml><?xml version="1.0" encoding="utf-8"?>
<sst xmlns="http://schemas.openxmlformats.org/spreadsheetml/2006/main" count="45" uniqueCount="20">
  <si>
    <t>Sl.No</t>
  </si>
  <si>
    <t>Email</t>
  </si>
  <si>
    <t>Billable</t>
  </si>
  <si>
    <t>Non-Billable</t>
  </si>
  <si>
    <t>Leave</t>
  </si>
  <si>
    <t>Total</t>
  </si>
  <si>
    <t>Billable Utilization</t>
  </si>
  <si>
    <t>Testers</t>
  </si>
  <si>
    <t>Available Hrs</t>
  </si>
  <si>
    <t>Total Working Days</t>
  </si>
  <si>
    <t>Projected Hours</t>
  </si>
  <si>
    <t>Billed Hours (Productive Effort)</t>
  </si>
  <si>
    <t>Team Utilization (Avg)</t>
  </si>
  <si>
    <t>abhishek.mn@indegene.com</t>
  </si>
  <si>
    <t>keshav.munde@indegene.com</t>
  </si>
  <si>
    <t>abhilash.manepalle@indegene.com</t>
  </si>
  <si>
    <t>Vishnu.Vardhan@indegene.com</t>
  </si>
  <si>
    <t>vaibhav.sindagi@Indegene.com</t>
  </si>
  <si>
    <t>reddi.rani@Indegene.com</t>
  </si>
  <si>
    <t>suraj.nagaraj@indegene.com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</si>
</sst>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6" borderId="0" xfId="0" applyFont="1" applyFill="1"/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5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236D-3613-4CAB-8F5D-2D23CBBC2C0F}">
  <dimension ref="A1:AM29"/>
  <sheetViews>
    <sheetView tabSelected="1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K5" sqref="K5"/>
    </sheetView>
  </sheetViews>
  <sheetFormatPr defaultRowHeight="15" x14ac:dyDescent="0.25"/>
  <cols>
    <col min="2" max="2" width="30.42578125" style="13" bestFit="1" customWidth="1"/>
    <col min="3" max="3" width="15.28515625" customWidth="1"/>
    <col min="34" max="34" width="11" customWidth="1"/>
  </cols>
  <sheetData>
    <row r="1" spans="1:39" s="12" customFormat="1" ht="15.75" thickBot="1" x14ac:dyDescent="0.3">
      <c r="A1" s="15" t="s">
        <v>0</v>
      </c>
      <c r="B1" s="16" t="s">
        <v>1</v>
      </c>
      <c r="C1" s="15"/>
      <c r="D1" s="17">
        <v>44866</v>
      </c>
      <c r="E1" s="17">
        <f>+D1+1</f>
        <v>44867</v>
      </c>
      <c r="F1" s="17">
        <f>+E1+1</f>
        <v>44868</v>
      </c>
      <c r="G1" s="17">
        <f t="shared" ref="G1:AG1" si="0">+F1+1</f>
        <v>44869</v>
      </c>
      <c r="H1" s="17">
        <f t="shared" si="0"/>
        <v>44870</v>
      </c>
      <c r="I1" s="17">
        <f t="shared" si="0"/>
        <v>44871</v>
      </c>
      <c r="J1" s="17">
        <f t="shared" si="0"/>
        <v>44872</v>
      </c>
      <c r="K1" s="17">
        <f t="shared" si="0"/>
        <v>44873</v>
      </c>
      <c r="L1" s="17">
        <f t="shared" si="0"/>
        <v>44874</v>
      </c>
      <c r="M1" s="17">
        <f t="shared" si="0"/>
        <v>44875</v>
      </c>
      <c r="N1" s="17">
        <f t="shared" si="0"/>
        <v>44876</v>
      </c>
      <c r="O1" s="17">
        <f t="shared" si="0"/>
        <v>44877</v>
      </c>
      <c r="P1" s="17">
        <f t="shared" si="0"/>
        <v>44878</v>
      </c>
      <c r="Q1" s="17">
        <f t="shared" si="0"/>
        <v>44879</v>
      </c>
      <c r="R1" s="17">
        <f t="shared" si="0"/>
        <v>44880</v>
      </c>
      <c r="S1" s="17">
        <f t="shared" si="0"/>
        <v>44881</v>
      </c>
      <c r="T1" s="17">
        <f t="shared" si="0"/>
        <v>44882</v>
      </c>
      <c r="U1" s="17">
        <f t="shared" si="0"/>
        <v>44883</v>
      </c>
      <c r="V1" s="17">
        <f t="shared" si="0"/>
        <v>44884</v>
      </c>
      <c r="W1" s="17">
        <f t="shared" si="0"/>
        <v>44885</v>
      </c>
      <c r="X1" s="17">
        <f t="shared" si="0"/>
        <v>44886</v>
      </c>
      <c r="Y1" s="17">
        <f t="shared" si="0"/>
        <v>44887</v>
      </c>
      <c r="Z1" s="17">
        <f t="shared" si="0"/>
        <v>44888</v>
      </c>
      <c r="AA1" s="17">
        <f t="shared" si="0"/>
        <v>44889</v>
      </c>
      <c r="AB1" s="17">
        <f t="shared" si="0"/>
        <v>44890</v>
      </c>
      <c r="AC1" s="17">
        <f t="shared" si="0"/>
        <v>44891</v>
      </c>
      <c r="AD1" s="17">
        <f t="shared" si="0"/>
        <v>44892</v>
      </c>
      <c r="AE1" s="17">
        <f t="shared" si="0"/>
        <v>44893</v>
      </c>
      <c r="AF1" s="17">
        <f t="shared" si="0"/>
        <v>44894</v>
      </c>
      <c r="AG1" s="17">
        <f t="shared" si="0"/>
        <v>44895</v>
      </c>
      <c r="AH1" s="15" t="s">
        <v>5</v>
      </c>
    </row>
    <row r="2" spans="1:39" s="1" customFormat="1" x14ac:dyDescent="0.25">
      <c r="A2" s="41">
        <v>1</v>
      </c>
      <c r="B2" s="44" t="s">
        <v>13</v>
      </c>
      <c r="C2" s="18" t="s">
        <v>2</v>
      </c>
      <c r="D2" s="11">
        <v>0</v>
      </c>
      <c r="E2" s="28">
        <v>9.2899999999999991</v>
      </c>
      <c r="F2" s="28">
        <v>8.2899999999999991</v>
      </c>
      <c r="G2" s="25">
        <v>8.6999999999999993</v>
      </c>
      <c r="H2" s="36">
        <v>0</v>
      </c>
      <c r="I2" s="11">
        <v>0</v>
      </c>
      <c r="J2" s="28">
        <v>8.32</v>
      </c>
      <c r="K2" s="28">
        <v>8.81</v>
      </c>
      <c r="L2" s="28">
        <v>6.91</v>
      </c>
      <c r="M2" s="28">
        <v>10.72</v>
      </c>
      <c r="N2" s="25">
        <v>8.2799999999999994</v>
      </c>
      <c r="O2" s="36">
        <v>0</v>
      </c>
      <c r="P2" s="11">
        <v>0</v>
      </c>
      <c r="Q2" s="28">
        <v>8.85</v>
      </c>
      <c r="R2" s="28">
        <v>9.06</v>
      </c>
      <c r="S2" s="28">
        <v>8.74</v>
      </c>
      <c r="T2" s="28">
        <v>8.01</v>
      </c>
      <c r="U2" s="25">
        <v>9.08</v>
      </c>
      <c r="V2" s="36">
        <v>0</v>
      </c>
      <c r="W2" s="11">
        <v>0</v>
      </c>
      <c r="X2" s="28">
        <v>8.67</v>
      </c>
      <c r="Y2" s="28">
        <v>9.08</v>
      </c>
      <c r="Z2" s="28">
        <v>8.24</v>
      </c>
      <c r="AA2" s="28">
        <v>8.8699999999999992</v>
      </c>
      <c r="AB2" s="28">
        <v>8.81</v>
      </c>
      <c r="AC2" s="36">
        <v>0</v>
      </c>
      <c r="AD2" s="11">
        <v>0</v>
      </c>
      <c r="AE2" s="28">
        <v>8.5500000000000007</v>
      </c>
      <c r="AF2" s="28">
        <v>9.3000000000000007</v>
      </c>
      <c r="AG2" s="28">
        <v>0</v>
      </c>
      <c r="AH2" s="19">
        <f>SUM(C2:AG2)</f>
        <v>174.58000000000004</v>
      </c>
      <c r="AI2" s="10"/>
      <c r="AJ2" s="10"/>
      <c r="AK2" s="10"/>
      <c r="AL2" s="10"/>
      <c r="AM2" s="9"/>
    </row>
    <row r="3" spans="1:39" s="1" customFormat="1" x14ac:dyDescent="0.25">
      <c r="A3" s="42"/>
      <c r="B3" s="45"/>
      <c r="C3" s="2" t="s">
        <v>3</v>
      </c>
      <c r="D3" s="14">
        <v>0</v>
      </c>
      <c r="E3" s="1">
        <v>0</v>
      </c>
      <c r="F3" s="1">
        <v>0.72</v>
      </c>
      <c r="G3" s="26">
        <v>0.33</v>
      </c>
      <c r="H3" s="37">
        <v>0</v>
      </c>
      <c r="I3" s="14">
        <v>0</v>
      </c>
      <c r="J3" s="1">
        <v>0.75</v>
      </c>
      <c r="K3" s="1">
        <v>0.25</v>
      </c>
      <c r="L3" s="1">
        <v>2.17</v>
      </c>
      <c r="M3" s="26">
        <v>0</v>
      </c>
      <c r="N3" s="26">
        <v>0.75</v>
      </c>
      <c r="O3" s="37">
        <v>0</v>
      </c>
      <c r="P3" s="14">
        <v>0</v>
      </c>
      <c r="Q3" s="1">
        <v>0.25</v>
      </c>
      <c r="R3" s="1">
        <v>0</v>
      </c>
      <c r="S3" s="1">
        <v>0.33</v>
      </c>
      <c r="T3" s="1">
        <v>1</v>
      </c>
      <c r="U3" s="26">
        <v>0</v>
      </c>
      <c r="V3" s="37">
        <v>0</v>
      </c>
      <c r="W3" s="14">
        <v>0</v>
      </c>
      <c r="X3" s="1">
        <v>0.33</v>
      </c>
      <c r="Y3" s="1">
        <v>0</v>
      </c>
      <c r="Z3" s="1">
        <v>0.78</v>
      </c>
      <c r="AA3" s="1">
        <v>0.13</v>
      </c>
      <c r="AB3" s="1">
        <v>0.22</v>
      </c>
      <c r="AC3" s="37">
        <v>0</v>
      </c>
      <c r="AD3" s="14">
        <v>0</v>
      </c>
      <c r="AE3" s="1">
        <v>0.5</v>
      </c>
      <c r="AF3" s="1">
        <v>0</v>
      </c>
      <c r="AG3" s="1">
        <v>0</v>
      </c>
      <c r="AH3" s="24">
        <f>SUM(C3:AG3)</f>
        <v>8.51</v>
      </c>
    </row>
    <row r="4" spans="1:39" s="1" customFormat="1" x14ac:dyDescent="0.25">
      <c r="A4" s="42"/>
      <c r="B4" s="45"/>
      <c r="C4" s="3" t="s">
        <v>4</v>
      </c>
      <c r="D4" s="14">
        <v>0</v>
      </c>
      <c r="E4" s="1">
        <v>0</v>
      </c>
      <c r="F4" s="1">
        <v>0</v>
      </c>
      <c r="G4" s="31">
        <v>0</v>
      </c>
      <c r="H4" s="38">
        <v>0</v>
      </c>
      <c r="I4" s="40">
        <v>0</v>
      </c>
      <c r="J4" s="32">
        <v>0</v>
      </c>
      <c r="K4" s="32">
        <v>0</v>
      </c>
      <c r="L4" s="32">
        <v>0</v>
      </c>
      <c r="M4" s="32">
        <v>0</v>
      </c>
      <c r="N4" s="31">
        <v>0</v>
      </c>
      <c r="O4" s="38">
        <v>0</v>
      </c>
      <c r="P4" s="40">
        <v>0</v>
      </c>
      <c r="Q4" s="32">
        <v>0</v>
      </c>
      <c r="R4" s="32">
        <v>0</v>
      </c>
      <c r="S4" s="32">
        <v>0</v>
      </c>
      <c r="T4" s="32">
        <v>0</v>
      </c>
      <c r="U4" s="31">
        <v>0</v>
      </c>
      <c r="V4" s="38">
        <v>0</v>
      </c>
      <c r="W4" s="40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8">
        <v>0</v>
      </c>
      <c r="AD4" s="40">
        <v>0</v>
      </c>
      <c r="AE4" s="1">
        <v>0</v>
      </c>
      <c r="AF4" s="1">
        <v>0</v>
      </c>
      <c r="AG4" s="1">
        <v>9</v>
      </c>
      <c r="AH4" s="20">
        <f>SUM(C4:AG4)</f>
        <v>9</v>
      </c>
    </row>
    <row r="5" spans="1:39" s="35" customFormat="1" ht="15.75" thickBot="1" x14ac:dyDescent="0.3">
      <c r="A5" s="43"/>
      <c r="B5" s="46"/>
      <c r="C5" s="33" t="s">
        <v>5</v>
      </c>
      <c r="D5" s="39">
        <f>SUM(D2:D4)</f>
        <v>0</v>
      </c>
      <c r="E5" s="34">
        <f t="shared" ref="E5:AG5" si="1">SUM(E2:E4)</f>
        <v>9.2899999999999991</v>
      </c>
      <c r="F5" s="34">
        <f t="shared" si="1"/>
        <v>9.01</v>
      </c>
      <c r="G5" s="34">
        <f>SUM(G2:G4)</f>
        <v>9.0299999999999994</v>
      </c>
      <c r="H5" s="39">
        <f t="shared" si="1"/>
        <v>0</v>
      </c>
      <c r="I5" s="39">
        <f t="shared" si="1"/>
        <v>0</v>
      </c>
      <c r="J5" s="34">
        <f>SUM(J2:J4)</f>
        <v>9.07</v>
      </c>
      <c r="K5" s="34">
        <f t="shared" si="1"/>
        <v>9.06</v>
      </c>
      <c r="L5" s="34">
        <f t="shared" si="1"/>
        <v>9.08</v>
      </c>
      <c r="M5" s="34">
        <f>SUM(M2:M4)</f>
        <v>10.72</v>
      </c>
      <c r="N5" s="34">
        <f t="shared" si="1"/>
        <v>9.0299999999999994</v>
      </c>
      <c r="O5" s="39">
        <f t="shared" si="1"/>
        <v>0</v>
      </c>
      <c r="P5" s="39">
        <f t="shared" si="1"/>
        <v>0</v>
      </c>
      <c r="Q5" s="34">
        <f t="shared" si="1"/>
        <v>9.1</v>
      </c>
      <c r="R5" s="34">
        <f t="shared" si="1"/>
        <v>9.06</v>
      </c>
      <c r="S5" s="34">
        <f>SUM(S2:S4)</f>
        <v>9.07</v>
      </c>
      <c r="T5" s="34">
        <f t="shared" si="1"/>
        <v>9.01</v>
      </c>
      <c r="U5" s="34">
        <f>SUM(U2:U4)</f>
        <v>9.08</v>
      </c>
      <c r="V5" s="39">
        <f t="shared" si="1"/>
        <v>0</v>
      </c>
      <c r="W5" s="39">
        <f t="shared" si="1"/>
        <v>0</v>
      </c>
      <c r="X5" s="34">
        <f t="shared" si="1"/>
        <v>9</v>
      </c>
      <c r="Y5" s="34">
        <f t="shared" si="1"/>
        <v>9.08</v>
      </c>
      <c r="Z5" s="34">
        <f t="shared" si="1"/>
        <v>9.02</v>
      </c>
      <c r="AA5" s="34">
        <f t="shared" si="1"/>
        <v>9</v>
      </c>
      <c r="AB5" s="34">
        <f t="shared" si="1"/>
        <v>9.0300000000000011</v>
      </c>
      <c r="AC5" s="39">
        <f t="shared" si="1"/>
        <v>0</v>
      </c>
      <c r="AD5" s="39">
        <f t="shared" si="1"/>
        <v>0</v>
      </c>
      <c r="AE5" s="34">
        <f t="shared" si="1"/>
        <v>9.0500000000000007</v>
      </c>
      <c r="AF5" s="34">
        <f t="shared" si="1"/>
        <v>9.3000000000000007</v>
      </c>
      <c r="AG5" s="34">
        <f t="shared" si="1"/>
        <v>9</v>
      </c>
      <c r="AH5" s="23">
        <f>SUM(AH2:AH4)</f>
        <v>192.09000000000003</v>
      </c>
    </row>
    <row r="6" spans="1:39" s="1" customFormat="1" x14ac:dyDescent="0.25">
      <c r="A6" s="41">
        <v>2</v>
      </c>
      <c r="B6" s="47" t="s">
        <v>14</v>
      </c>
      <c r="C6" s="18" t="s">
        <v>2</v>
      </c>
      <c r="D6" s="11">
        <v>0</v>
      </c>
      <c r="E6" s="28">
        <v>4.67</v>
      </c>
      <c r="F6" s="28">
        <v>1.7</v>
      </c>
      <c r="G6" s="25">
        <v>0.84</v>
      </c>
      <c r="H6" s="36">
        <v>0</v>
      </c>
      <c r="I6" s="11">
        <v>0</v>
      </c>
      <c r="J6" s="28">
        <v>8.67</v>
      </c>
      <c r="K6" s="28">
        <v>4</v>
      </c>
      <c r="L6" s="28">
        <v>3.33</v>
      </c>
      <c r="M6" s="28">
        <v>1.5</v>
      </c>
      <c r="N6" s="25">
        <v>0.83</v>
      </c>
      <c r="O6" s="36">
        <v>0</v>
      </c>
      <c r="P6" s="11">
        <v>0</v>
      </c>
      <c r="Q6" s="28">
        <v>0</v>
      </c>
      <c r="R6" s="28">
        <v>2.35</v>
      </c>
      <c r="S6" s="28">
        <v>2.33</v>
      </c>
      <c r="T6" s="28">
        <v>0.83</v>
      </c>
      <c r="U6" s="25">
        <v>2.33</v>
      </c>
      <c r="V6" s="36">
        <v>0</v>
      </c>
      <c r="W6" s="11">
        <v>0</v>
      </c>
      <c r="X6" s="28">
        <v>0.83</v>
      </c>
      <c r="Y6" s="28">
        <v>8</v>
      </c>
      <c r="Z6" s="28">
        <v>8</v>
      </c>
      <c r="AA6" s="28">
        <v>8</v>
      </c>
      <c r="AB6" s="25">
        <v>4.18</v>
      </c>
      <c r="AC6" s="36">
        <v>0</v>
      </c>
      <c r="AD6" s="11">
        <v>0</v>
      </c>
      <c r="AE6" s="28">
        <v>1.57</v>
      </c>
      <c r="AF6" s="28">
        <v>0</v>
      </c>
      <c r="AG6" s="28">
        <v>8</v>
      </c>
      <c r="AH6" s="19">
        <f>SUM(C6:AG6)</f>
        <v>71.959999999999994</v>
      </c>
      <c r="AI6" s="10"/>
      <c r="AJ6" s="10"/>
      <c r="AK6" s="10"/>
      <c r="AL6" s="10"/>
      <c r="AM6" s="9"/>
    </row>
    <row r="7" spans="1:39" s="1" customFormat="1" x14ac:dyDescent="0.25">
      <c r="A7" s="42"/>
      <c r="B7" s="48"/>
      <c r="C7" s="2" t="s">
        <v>3</v>
      </c>
      <c r="D7" s="14">
        <v>0</v>
      </c>
      <c r="E7" s="1">
        <v>4.33</v>
      </c>
      <c r="F7" s="1">
        <v>7.3</v>
      </c>
      <c r="G7" s="26">
        <v>8.16</v>
      </c>
      <c r="H7" s="37">
        <v>0</v>
      </c>
      <c r="I7" s="14">
        <v>0</v>
      </c>
      <c r="J7" s="1">
        <v>0.33</v>
      </c>
      <c r="K7" s="1">
        <v>5</v>
      </c>
      <c r="L7" s="1">
        <v>5.67</v>
      </c>
      <c r="M7" s="30">
        <v>7.5</v>
      </c>
      <c r="N7" s="26">
        <v>8.17</v>
      </c>
      <c r="O7" s="37">
        <v>0</v>
      </c>
      <c r="P7" s="14">
        <v>0</v>
      </c>
      <c r="Q7" s="1">
        <v>0</v>
      </c>
      <c r="R7" s="1">
        <v>6.65</v>
      </c>
      <c r="S7" s="1">
        <v>6.67</v>
      </c>
      <c r="T7" s="1">
        <v>3.67</v>
      </c>
      <c r="U7" s="26">
        <v>6.67</v>
      </c>
      <c r="V7" s="37">
        <v>0</v>
      </c>
      <c r="W7" s="14">
        <v>0</v>
      </c>
      <c r="X7" s="1">
        <v>3.67</v>
      </c>
      <c r="Y7" s="1">
        <v>1</v>
      </c>
      <c r="Z7" s="1">
        <v>1</v>
      </c>
      <c r="AA7" s="1">
        <v>1</v>
      </c>
      <c r="AB7" s="26">
        <v>4.82</v>
      </c>
      <c r="AC7" s="37">
        <v>0</v>
      </c>
      <c r="AD7" s="14">
        <v>0</v>
      </c>
      <c r="AE7" s="1">
        <v>7.43</v>
      </c>
      <c r="AF7" s="1">
        <v>0</v>
      </c>
      <c r="AG7" s="1">
        <v>1</v>
      </c>
      <c r="AH7" s="24">
        <f>SUM(C7:AG7)</f>
        <v>90.04000000000002</v>
      </c>
    </row>
    <row r="8" spans="1:39" s="1" customFormat="1" x14ac:dyDescent="0.25">
      <c r="A8" s="42"/>
      <c r="B8" s="48"/>
      <c r="C8" s="3" t="s">
        <v>4</v>
      </c>
      <c r="D8" s="40">
        <v>0</v>
      </c>
      <c r="E8" s="1">
        <v>0</v>
      </c>
      <c r="F8" s="1">
        <v>0</v>
      </c>
      <c r="G8" s="26">
        <v>0</v>
      </c>
      <c r="H8" s="37">
        <v>0</v>
      </c>
      <c r="I8" s="14">
        <v>0</v>
      </c>
      <c r="J8" s="1">
        <v>0</v>
      </c>
      <c r="K8" s="1">
        <v>0</v>
      </c>
      <c r="L8" s="1">
        <v>0</v>
      </c>
      <c r="M8" s="1">
        <v>0</v>
      </c>
      <c r="N8" s="26">
        <v>0</v>
      </c>
      <c r="O8" s="37">
        <v>0</v>
      </c>
      <c r="P8" s="14">
        <v>0</v>
      </c>
      <c r="Q8" s="1">
        <v>9</v>
      </c>
      <c r="R8" s="1">
        <v>0</v>
      </c>
      <c r="S8" s="1">
        <v>0</v>
      </c>
      <c r="T8" s="1">
        <v>4.5</v>
      </c>
      <c r="U8" s="26">
        <v>0</v>
      </c>
      <c r="V8" s="37">
        <v>0</v>
      </c>
      <c r="W8" s="14">
        <v>0</v>
      </c>
      <c r="X8" s="1">
        <v>4.5</v>
      </c>
      <c r="Y8" s="1">
        <v>0</v>
      </c>
      <c r="Z8" s="1">
        <v>0</v>
      </c>
      <c r="AA8" s="1">
        <v>0</v>
      </c>
      <c r="AB8" s="26">
        <v>0</v>
      </c>
      <c r="AC8" s="37">
        <v>0</v>
      </c>
      <c r="AD8" s="14">
        <v>0</v>
      </c>
      <c r="AE8" s="1">
        <v>0</v>
      </c>
      <c r="AF8" s="1">
        <v>9</v>
      </c>
      <c r="AG8" s="1">
        <v>0</v>
      </c>
      <c r="AH8" s="20">
        <f>SUM(C8:AG8)</f>
        <v>27</v>
      </c>
    </row>
    <row r="9" spans="1:39" s="35" customFormat="1" ht="15.75" thickBot="1" x14ac:dyDescent="0.3">
      <c r="A9" s="43"/>
      <c r="B9" s="49"/>
      <c r="C9" s="33" t="s">
        <v>5</v>
      </c>
      <c r="D9" s="39">
        <f>SUM(D6:D8)</f>
        <v>0</v>
      </c>
      <c r="E9" s="34">
        <f t="shared" ref="E9" si="2">SUM(E6:E8)</f>
        <v>9</v>
      </c>
      <c r="F9" s="34">
        <f t="shared" ref="F9" si="3">SUM(F6:F8)</f>
        <v>9</v>
      </c>
      <c r="G9" s="34">
        <f t="shared" ref="G9" si="4">SUM(G6:G8)</f>
        <v>9</v>
      </c>
      <c r="H9" s="39">
        <f t="shared" ref="H9" si="5">SUM(H6:H8)</f>
        <v>0</v>
      </c>
      <c r="I9" s="39">
        <f t="shared" ref="I9" si="6">SUM(I6:I8)</f>
        <v>0</v>
      </c>
      <c r="J9" s="34">
        <f t="shared" ref="J9" si="7">SUM(J6:J8)</f>
        <v>9</v>
      </c>
      <c r="K9" s="34">
        <f t="shared" ref="K9" si="8">SUM(K6:K8)</f>
        <v>9</v>
      </c>
      <c r="L9" s="34">
        <f t="shared" ref="L9" si="9">SUM(L6:L8)</f>
        <v>9</v>
      </c>
      <c r="M9" s="34">
        <f t="shared" ref="M9" si="10">SUM(M6:M8)</f>
        <v>9</v>
      </c>
      <c r="N9" s="34">
        <f t="shared" ref="N9" si="11">SUM(N6:N8)</f>
        <v>9</v>
      </c>
      <c r="O9" s="39">
        <f t="shared" ref="O9" si="12">SUM(O6:O8)</f>
        <v>0</v>
      </c>
      <c r="P9" s="39">
        <f t="shared" ref="P9" si="13">SUM(P6:P8)</f>
        <v>0</v>
      </c>
      <c r="Q9" s="34">
        <f t="shared" ref="Q9" si="14">SUM(Q6:Q8)</f>
        <v>9</v>
      </c>
      <c r="R9" s="34">
        <f t="shared" ref="R9" si="15">SUM(R6:R8)</f>
        <v>9</v>
      </c>
      <c r="S9" s="34">
        <f t="shared" ref="S9" si="16">SUM(S6:S8)</f>
        <v>9</v>
      </c>
      <c r="T9" s="34">
        <f t="shared" ref="T9" si="17">SUM(T6:T8)</f>
        <v>9</v>
      </c>
      <c r="U9" s="34">
        <f t="shared" ref="U9" si="18">SUM(U6:U8)</f>
        <v>9</v>
      </c>
      <c r="V9" s="39">
        <f t="shared" ref="V9" si="19">SUM(V6:V8)</f>
        <v>0</v>
      </c>
      <c r="W9" s="39">
        <f t="shared" ref="W9" si="20">SUM(W6:W8)</f>
        <v>0</v>
      </c>
      <c r="X9" s="34">
        <f t="shared" ref="X9" si="21">SUM(X6:X8)</f>
        <v>9</v>
      </c>
      <c r="Y9" s="34">
        <f t="shared" ref="Y9" si="22">SUM(Y6:Y8)</f>
        <v>9</v>
      </c>
      <c r="Z9" s="34">
        <f t="shared" ref="Z9" si="23">SUM(Z6:Z8)</f>
        <v>9</v>
      </c>
      <c r="AA9" s="34">
        <f t="shared" ref="AA9" si="24">SUM(AA6:AA8)</f>
        <v>9</v>
      </c>
      <c r="AB9" s="34">
        <f t="shared" ref="AB9" si="25">SUM(AB6:AB8)</f>
        <v>9</v>
      </c>
      <c r="AC9" s="39">
        <f t="shared" ref="AC9" si="26">SUM(AC6:AC8)</f>
        <v>0</v>
      </c>
      <c r="AD9" s="39">
        <f t="shared" ref="AD9" si="27">SUM(AD6:AD8)</f>
        <v>0</v>
      </c>
      <c r="AE9" s="34">
        <f t="shared" ref="AE9" si="28">SUM(AE6:AE8)</f>
        <v>9</v>
      </c>
      <c r="AF9" s="34">
        <f t="shared" ref="AF9" si="29">SUM(AF6:AF8)</f>
        <v>9</v>
      </c>
      <c r="AG9" s="34">
        <f t="shared" ref="AG9" si="30">SUM(AG6:AG8)</f>
        <v>9</v>
      </c>
      <c r="AH9" s="27">
        <f>SUM(AH6:AH8)</f>
        <v>189</v>
      </c>
    </row>
    <row r="10" spans="1:39" s="1" customFormat="1" x14ac:dyDescent="0.25">
      <c r="A10" s="41">
        <v>3</v>
      </c>
      <c r="B10" s="47" t="s">
        <v>16</v>
      </c>
      <c r="C10" s="18" t="s">
        <v>2</v>
      </c>
      <c r="D10" s="11">
        <v>0</v>
      </c>
      <c r="E10" s="28">
        <v>5.83</v>
      </c>
      <c r="F10" s="28">
        <v>3.5</v>
      </c>
      <c r="G10" s="25">
        <v>1.5</v>
      </c>
      <c r="H10" s="36">
        <v>0</v>
      </c>
      <c r="I10" s="11">
        <v>0</v>
      </c>
      <c r="J10" s="28">
        <v>0</v>
      </c>
      <c r="K10" s="28">
        <v>6.83</v>
      </c>
      <c r="L10" s="28">
        <v>0</v>
      </c>
      <c r="M10" s="28">
        <v>0</v>
      </c>
      <c r="N10" s="28">
        <v>1.5</v>
      </c>
      <c r="O10" s="36">
        <v>0</v>
      </c>
      <c r="P10" s="11">
        <v>0</v>
      </c>
      <c r="Q10" s="28">
        <v>3</v>
      </c>
      <c r="R10" s="28">
        <v>3</v>
      </c>
      <c r="S10" s="28">
        <v>4</v>
      </c>
      <c r="T10" s="28">
        <v>3</v>
      </c>
      <c r="U10" s="25">
        <v>1.5</v>
      </c>
      <c r="V10" s="36">
        <v>0</v>
      </c>
      <c r="W10" s="11">
        <v>0</v>
      </c>
      <c r="X10" s="28">
        <v>3</v>
      </c>
      <c r="Y10" s="28">
        <v>5</v>
      </c>
      <c r="Z10" s="28">
        <v>4.5</v>
      </c>
      <c r="AA10" s="28">
        <v>6.85</v>
      </c>
      <c r="AB10" s="25">
        <v>6.5</v>
      </c>
      <c r="AC10" s="36">
        <v>0</v>
      </c>
      <c r="AD10" s="11">
        <v>0</v>
      </c>
      <c r="AE10" s="28">
        <v>3</v>
      </c>
      <c r="AF10" s="28">
        <v>9</v>
      </c>
      <c r="AG10" s="28">
        <v>8</v>
      </c>
      <c r="AH10" s="19">
        <f>SUM(C10:AG10)</f>
        <v>79.509999999999991</v>
      </c>
      <c r="AI10" s="10"/>
      <c r="AJ10" s="10"/>
      <c r="AK10" s="10"/>
      <c r="AL10" s="10"/>
      <c r="AM10" s="9"/>
    </row>
    <row r="11" spans="1:39" s="1" customFormat="1" x14ac:dyDescent="0.25">
      <c r="A11" s="42"/>
      <c r="B11" s="48"/>
      <c r="C11" s="2" t="s">
        <v>3</v>
      </c>
      <c r="D11" s="14">
        <v>0</v>
      </c>
      <c r="E11" s="1">
        <v>3.17</v>
      </c>
      <c r="F11" s="1">
        <v>5.5</v>
      </c>
      <c r="G11" s="26">
        <v>7.5</v>
      </c>
      <c r="H11" s="37">
        <v>0</v>
      </c>
      <c r="I11" s="14">
        <v>0</v>
      </c>
      <c r="J11" s="1">
        <v>0</v>
      </c>
      <c r="K11" s="1">
        <v>2.17</v>
      </c>
      <c r="L11" s="1">
        <v>0</v>
      </c>
      <c r="M11" s="1">
        <v>0</v>
      </c>
      <c r="N11" s="1">
        <v>7.5</v>
      </c>
      <c r="O11" s="37">
        <v>0</v>
      </c>
      <c r="P11" s="14">
        <v>0</v>
      </c>
      <c r="Q11" s="1">
        <v>6</v>
      </c>
      <c r="R11" s="1">
        <v>6</v>
      </c>
      <c r="S11" s="1">
        <v>5</v>
      </c>
      <c r="T11" s="1">
        <v>6</v>
      </c>
      <c r="U11" s="26">
        <v>7.5</v>
      </c>
      <c r="V11" s="37">
        <v>0</v>
      </c>
      <c r="W11" s="14">
        <v>0</v>
      </c>
      <c r="X11" s="1">
        <v>6</v>
      </c>
      <c r="Y11" s="1">
        <v>4</v>
      </c>
      <c r="Z11" s="1">
        <v>4.5</v>
      </c>
      <c r="AA11" s="1">
        <v>2.15</v>
      </c>
      <c r="AB11" s="26">
        <v>2.5</v>
      </c>
      <c r="AC11" s="37">
        <v>0</v>
      </c>
      <c r="AD11" s="14">
        <v>0</v>
      </c>
      <c r="AE11" s="1">
        <v>6</v>
      </c>
      <c r="AF11" s="1">
        <v>0</v>
      </c>
      <c r="AG11" s="1">
        <v>1</v>
      </c>
      <c r="AH11" s="24">
        <f>SUM(C11:AG11)</f>
        <v>82.490000000000009</v>
      </c>
    </row>
    <row r="12" spans="1:39" s="1" customFormat="1" x14ac:dyDescent="0.25">
      <c r="A12" s="42"/>
      <c r="B12" s="48"/>
      <c r="C12" s="3" t="s">
        <v>4</v>
      </c>
      <c r="D12" s="14">
        <v>0</v>
      </c>
      <c r="E12" s="1">
        <v>0</v>
      </c>
      <c r="F12" s="1">
        <v>0</v>
      </c>
      <c r="G12" s="26">
        <v>0</v>
      </c>
      <c r="H12" s="37">
        <v>0</v>
      </c>
      <c r="I12" s="14">
        <v>0</v>
      </c>
      <c r="J12" s="1">
        <v>9</v>
      </c>
      <c r="K12" s="1">
        <v>0</v>
      </c>
      <c r="L12" s="1">
        <v>9</v>
      </c>
      <c r="M12" s="1">
        <v>9</v>
      </c>
      <c r="N12" s="26">
        <v>0</v>
      </c>
      <c r="O12" s="37">
        <v>0</v>
      </c>
      <c r="P12" s="14">
        <v>0</v>
      </c>
      <c r="Q12" s="1">
        <v>0</v>
      </c>
      <c r="R12" s="1">
        <v>0</v>
      </c>
      <c r="S12" s="1">
        <v>0</v>
      </c>
      <c r="T12" s="1">
        <v>0</v>
      </c>
      <c r="U12" s="26">
        <v>0</v>
      </c>
      <c r="V12" s="37">
        <v>0</v>
      </c>
      <c r="W12" s="14">
        <v>0</v>
      </c>
      <c r="X12" s="1">
        <v>0</v>
      </c>
      <c r="Y12" s="1">
        <v>0</v>
      </c>
      <c r="Z12" s="1">
        <v>0</v>
      </c>
      <c r="AA12" s="1">
        <v>0</v>
      </c>
      <c r="AB12" s="26">
        <v>0</v>
      </c>
      <c r="AC12" s="37">
        <v>0</v>
      </c>
      <c r="AD12" s="14">
        <v>0</v>
      </c>
      <c r="AE12" s="1">
        <v>0</v>
      </c>
      <c r="AF12" s="1">
        <v>0</v>
      </c>
      <c r="AG12" s="1">
        <v>0</v>
      </c>
      <c r="AH12" s="20">
        <f>SUM(C12:AG12)</f>
        <v>27</v>
      </c>
    </row>
    <row r="13" spans="1:39" s="35" customFormat="1" ht="15.75" thickBot="1" x14ac:dyDescent="0.3">
      <c r="A13" s="43"/>
      <c r="B13" s="49"/>
      <c r="C13" s="33" t="s">
        <v>5</v>
      </c>
      <c r="D13" s="39">
        <f>SUM(D10:D12)</f>
        <v>0</v>
      </c>
      <c r="E13" s="34">
        <f t="shared" ref="E13" si="31">SUM(E10:E12)</f>
        <v>9</v>
      </c>
      <c r="F13" s="34">
        <f t="shared" ref="F13" si="32">SUM(F10:F12)</f>
        <v>9</v>
      </c>
      <c r="G13" s="34">
        <f t="shared" ref="G13" si="33">SUM(G10:G12)</f>
        <v>9</v>
      </c>
      <c r="H13" s="39">
        <f t="shared" ref="H13" si="34">SUM(H10:H12)</f>
        <v>0</v>
      </c>
      <c r="I13" s="39">
        <f t="shared" ref="I13" si="35">SUM(I10:I12)</f>
        <v>0</v>
      </c>
      <c r="J13" s="34">
        <f t="shared" ref="J13" si="36">SUM(J10:J12)</f>
        <v>9</v>
      </c>
      <c r="K13" s="34">
        <f t="shared" ref="K13" si="37">SUM(K10:K12)</f>
        <v>9</v>
      </c>
      <c r="L13" s="34">
        <f t="shared" ref="L13" si="38">SUM(L10:L12)</f>
        <v>9</v>
      </c>
      <c r="M13" s="34">
        <f t="shared" ref="M13" si="39">SUM(M10:M12)</f>
        <v>9</v>
      </c>
      <c r="N13" s="34">
        <f t="shared" ref="N13" si="40">SUM(N10:N12)</f>
        <v>9</v>
      </c>
      <c r="O13" s="39">
        <f t="shared" ref="O13" si="41">SUM(O10:O12)</f>
        <v>0</v>
      </c>
      <c r="P13" s="39">
        <f t="shared" ref="P13" si="42">SUM(P10:P12)</f>
        <v>0</v>
      </c>
      <c r="Q13" s="34">
        <f t="shared" ref="Q13" si="43">SUM(Q10:Q12)</f>
        <v>9</v>
      </c>
      <c r="R13" s="34">
        <f t="shared" ref="R13" si="44">SUM(R10:R12)</f>
        <v>9</v>
      </c>
      <c r="S13" s="34">
        <f t="shared" ref="S13" si="45">SUM(S10:S12)</f>
        <v>9</v>
      </c>
      <c r="T13" s="34">
        <f t="shared" ref="T13" si="46">SUM(T10:T12)</f>
        <v>9</v>
      </c>
      <c r="U13" s="34">
        <f t="shared" ref="U13" si="47">SUM(U10:U12)</f>
        <v>9</v>
      </c>
      <c r="V13" s="39">
        <f t="shared" ref="V13" si="48">SUM(V10:V12)</f>
        <v>0</v>
      </c>
      <c r="W13" s="39">
        <f t="shared" ref="W13" si="49">SUM(W10:W12)</f>
        <v>0</v>
      </c>
      <c r="X13" s="34">
        <f t="shared" ref="X13" si="50">SUM(X10:X12)</f>
        <v>9</v>
      </c>
      <c r="Y13" s="34">
        <f t="shared" ref="Y13" si="51">SUM(Y10:Y12)</f>
        <v>9</v>
      </c>
      <c r="Z13" s="34">
        <f t="shared" ref="Z13" si="52">SUM(Z10:Z12)</f>
        <v>9</v>
      </c>
      <c r="AA13" s="34">
        <f t="shared" ref="AA13" si="53">SUM(AA10:AA12)</f>
        <v>9</v>
      </c>
      <c r="AB13" s="34">
        <f t="shared" ref="AB13" si="54">SUM(AB10:AB12)</f>
        <v>9</v>
      </c>
      <c r="AC13" s="39">
        <f t="shared" ref="AC13" si="55">SUM(AC10:AC12)</f>
        <v>0</v>
      </c>
      <c r="AD13" s="39">
        <f t="shared" ref="AD13" si="56">SUM(AD10:AD12)</f>
        <v>0</v>
      </c>
      <c r="AE13" s="34">
        <f t="shared" ref="AE13" si="57">SUM(AE10:AE12)</f>
        <v>9</v>
      </c>
      <c r="AF13" s="34">
        <f t="shared" ref="AF13" si="58">SUM(AF10:AF12)</f>
        <v>9</v>
      </c>
      <c r="AG13" s="34">
        <f t="shared" ref="AG13" si="59">SUM(AG10:AG12)</f>
        <v>9</v>
      </c>
      <c r="AH13" s="27">
        <f>SUM(AH10:AH12)</f>
        <v>189</v>
      </c>
    </row>
    <row r="14" spans="1:39" s="1" customFormat="1" x14ac:dyDescent="0.25">
      <c r="A14" s="41">
        <v>4</v>
      </c>
      <c r="B14" s="44" t="s">
        <v>17</v>
      </c>
      <c r="C14" s="18" t="s">
        <v>2</v>
      </c>
      <c r="D14" s="11">
        <v>0</v>
      </c>
      <c r="E14" s="28">
        <v>8</v>
      </c>
      <c r="F14" s="28">
        <v>8</v>
      </c>
      <c r="G14" s="28">
        <v>8</v>
      </c>
      <c r="H14" s="36">
        <v>0</v>
      </c>
      <c r="I14" s="11">
        <v>0</v>
      </c>
      <c r="J14" s="28">
        <v>8</v>
      </c>
      <c r="K14" s="28">
        <v>8</v>
      </c>
      <c r="L14" s="28">
        <v>8</v>
      </c>
      <c r="M14" s="28">
        <v>8</v>
      </c>
      <c r="N14" s="28">
        <v>8</v>
      </c>
      <c r="O14" s="36">
        <v>0</v>
      </c>
      <c r="P14" s="11">
        <v>0</v>
      </c>
      <c r="Q14" s="28">
        <v>8</v>
      </c>
      <c r="R14" s="28">
        <v>8</v>
      </c>
      <c r="S14" s="28">
        <v>8</v>
      </c>
      <c r="T14" s="28">
        <v>8</v>
      </c>
      <c r="U14" s="28">
        <v>8</v>
      </c>
      <c r="V14" s="36">
        <v>0</v>
      </c>
      <c r="W14" s="11">
        <v>0</v>
      </c>
      <c r="X14" s="28">
        <v>8</v>
      </c>
      <c r="Y14" s="28">
        <v>8</v>
      </c>
      <c r="Z14" s="28">
        <v>8</v>
      </c>
      <c r="AA14" s="28">
        <v>8</v>
      </c>
      <c r="AB14" s="28">
        <v>8</v>
      </c>
      <c r="AC14" s="36">
        <v>0</v>
      </c>
      <c r="AD14" s="11">
        <v>0</v>
      </c>
      <c r="AE14" s="28">
        <v>0</v>
      </c>
      <c r="AF14" s="28">
        <v>8</v>
      </c>
      <c r="AG14" s="28">
        <v>8</v>
      </c>
      <c r="AH14" s="19">
        <f>SUM(C14:AG14)</f>
        <v>160</v>
      </c>
      <c r="AI14" s="10"/>
      <c r="AJ14" s="10"/>
      <c r="AK14" s="10"/>
      <c r="AL14" s="10"/>
      <c r="AM14" s="9"/>
    </row>
    <row r="15" spans="1:39" s="1" customFormat="1" x14ac:dyDescent="0.25">
      <c r="A15" s="42"/>
      <c r="B15" s="45"/>
      <c r="C15" s="2" t="s">
        <v>3</v>
      </c>
      <c r="D15" s="14">
        <v>0</v>
      </c>
      <c r="E15" s="1">
        <v>1</v>
      </c>
      <c r="F15" s="1">
        <v>1</v>
      </c>
      <c r="G15" s="1">
        <v>1</v>
      </c>
      <c r="H15" s="37">
        <v>0</v>
      </c>
      <c r="I15" s="14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37">
        <v>0</v>
      </c>
      <c r="P15" s="14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37">
        <v>0</v>
      </c>
      <c r="W15" s="14">
        <v>0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37">
        <v>0</v>
      </c>
      <c r="AD15" s="14">
        <v>0</v>
      </c>
      <c r="AE15" s="1">
        <v>0</v>
      </c>
      <c r="AF15" s="1">
        <v>1</v>
      </c>
      <c r="AG15" s="1">
        <v>1</v>
      </c>
      <c r="AH15" s="24">
        <f>SUM(C15:AG15)</f>
        <v>20</v>
      </c>
    </row>
    <row r="16" spans="1:39" s="1" customFormat="1" x14ac:dyDescent="0.25">
      <c r="A16" s="42"/>
      <c r="B16" s="45"/>
      <c r="C16" s="3" t="s">
        <v>4</v>
      </c>
      <c r="D16" s="14">
        <v>0</v>
      </c>
      <c r="E16" s="1">
        <v>0</v>
      </c>
      <c r="F16" s="1">
        <v>0</v>
      </c>
      <c r="G16" s="26">
        <v>0</v>
      </c>
      <c r="H16" s="37">
        <v>0</v>
      </c>
      <c r="I16" s="14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4">
        <v>0</v>
      </c>
      <c r="P16" s="14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4">
        <v>0</v>
      </c>
      <c r="W16" s="14">
        <v>0</v>
      </c>
      <c r="X16" s="1">
        <v>0</v>
      </c>
      <c r="Y16" s="1">
        <v>0</v>
      </c>
      <c r="Z16" s="1">
        <v>0</v>
      </c>
      <c r="AA16" s="1">
        <v>0</v>
      </c>
      <c r="AB16" s="26">
        <v>0</v>
      </c>
      <c r="AC16" s="37">
        <v>0</v>
      </c>
      <c r="AD16" s="14">
        <v>0</v>
      </c>
      <c r="AE16" s="1">
        <v>9</v>
      </c>
      <c r="AF16" s="1">
        <v>0</v>
      </c>
      <c r="AG16" s="1">
        <v>0</v>
      </c>
      <c r="AH16" s="20">
        <f>SUM(C16:AG16)</f>
        <v>9</v>
      </c>
    </row>
    <row r="17" spans="1:39" s="35" customFormat="1" ht="15.75" thickBot="1" x14ac:dyDescent="0.3">
      <c r="A17" s="43"/>
      <c r="B17" s="46"/>
      <c r="C17" s="33" t="s">
        <v>5</v>
      </c>
      <c r="D17" s="39">
        <f>SUM(D14:D16)</f>
        <v>0</v>
      </c>
      <c r="E17" s="34">
        <f t="shared" ref="E17" si="60">SUM(E14:E16)</f>
        <v>9</v>
      </c>
      <c r="F17" s="34">
        <f t="shared" ref="F17" si="61">SUM(F14:F16)</f>
        <v>9</v>
      </c>
      <c r="G17" s="34">
        <f t="shared" ref="G17" si="62">SUM(G14:G16)</f>
        <v>9</v>
      </c>
      <c r="H17" s="39">
        <f t="shared" ref="H17" si="63">SUM(H14:H16)</f>
        <v>0</v>
      </c>
      <c r="I17" s="39">
        <f t="shared" ref="I17" si="64">SUM(I14:I16)</f>
        <v>0</v>
      </c>
      <c r="J17" s="34">
        <f t="shared" ref="J17" si="65">SUM(J14:J16)</f>
        <v>9</v>
      </c>
      <c r="K17" s="34">
        <f t="shared" ref="K17" si="66">SUM(K14:K16)</f>
        <v>9</v>
      </c>
      <c r="L17" s="34">
        <f t="shared" ref="L17" si="67">SUM(L14:L16)</f>
        <v>9</v>
      </c>
      <c r="M17" s="34">
        <f t="shared" ref="M17" si="68">SUM(M14:M16)</f>
        <v>9</v>
      </c>
      <c r="N17" s="34">
        <f t="shared" ref="N17" si="69">SUM(N14:N16)</f>
        <v>9</v>
      </c>
      <c r="O17" s="39">
        <f t="shared" ref="O17" si="70">SUM(O14:O16)</f>
        <v>0</v>
      </c>
      <c r="P17" s="39">
        <f t="shared" ref="P17" si="71">SUM(P14:P16)</f>
        <v>0</v>
      </c>
      <c r="Q17" s="34">
        <f t="shared" ref="Q17" si="72">SUM(Q14:Q16)</f>
        <v>9</v>
      </c>
      <c r="R17" s="34">
        <f t="shared" ref="R17" si="73">SUM(R14:R16)</f>
        <v>9</v>
      </c>
      <c r="S17" s="34">
        <f t="shared" ref="S17" si="74">SUM(S14:S16)</f>
        <v>9</v>
      </c>
      <c r="T17" s="34">
        <f t="shared" ref="T17" si="75">SUM(T14:T16)</f>
        <v>9</v>
      </c>
      <c r="U17" s="34">
        <f t="shared" ref="U17" si="76">SUM(U14:U16)</f>
        <v>9</v>
      </c>
      <c r="V17" s="39">
        <f t="shared" ref="V17" si="77">SUM(V14:V16)</f>
        <v>0</v>
      </c>
      <c r="W17" s="39">
        <f t="shared" ref="W17" si="78">SUM(W14:W16)</f>
        <v>0</v>
      </c>
      <c r="X17" s="34">
        <f t="shared" ref="X17" si="79">SUM(X14:X16)</f>
        <v>9</v>
      </c>
      <c r="Y17" s="34">
        <f t="shared" ref="Y17" si="80">SUM(Y14:Y16)</f>
        <v>9</v>
      </c>
      <c r="Z17" s="34">
        <f t="shared" ref="Z17" si="81">SUM(Z14:Z16)</f>
        <v>9</v>
      </c>
      <c r="AA17" s="34">
        <f t="shared" ref="AA17" si="82">SUM(AA14:AA16)</f>
        <v>9</v>
      </c>
      <c r="AB17" s="34">
        <f t="shared" ref="AB17" si="83">SUM(AB14:AB16)</f>
        <v>9</v>
      </c>
      <c r="AC17" s="39">
        <f t="shared" ref="AC17" si="84">SUM(AC14:AC16)</f>
        <v>0</v>
      </c>
      <c r="AD17" s="39">
        <f t="shared" ref="AD17" si="85">SUM(AD14:AD16)</f>
        <v>0</v>
      </c>
      <c r="AE17" s="34">
        <f t="shared" ref="AE17" si="86">SUM(AE14:AE16)</f>
        <v>9</v>
      </c>
      <c r="AF17" s="34">
        <f t="shared" ref="AF17" si="87">SUM(AF14:AF16)</f>
        <v>9</v>
      </c>
      <c r="AG17" s="34">
        <f t="shared" ref="AG17" si="88">SUM(AG14:AG16)</f>
        <v>9</v>
      </c>
      <c r="AH17" s="27">
        <f>SUM(AH14:AH16)</f>
        <v>189</v>
      </c>
    </row>
    <row r="18" spans="1:39" s="1" customFormat="1" x14ac:dyDescent="0.25">
      <c r="A18" s="41">
        <v>5</v>
      </c>
      <c r="B18" s="44" t="s">
        <v>18</v>
      </c>
      <c r="C18" s="18" t="s">
        <v>2</v>
      </c>
      <c r="D18" s="11">
        <v>0</v>
      </c>
      <c r="E18" s="28">
        <v>8</v>
      </c>
      <c r="F18" s="28">
        <v>8</v>
      </c>
      <c r="G18" s="28">
        <v>8</v>
      </c>
      <c r="H18" s="36">
        <v>0</v>
      </c>
      <c r="I18" s="11">
        <v>0</v>
      </c>
      <c r="J18" s="28">
        <v>0</v>
      </c>
      <c r="K18" s="28">
        <v>0</v>
      </c>
      <c r="L18" s="28">
        <v>8</v>
      </c>
      <c r="M18" s="28">
        <v>8</v>
      </c>
      <c r="N18" s="28">
        <v>8</v>
      </c>
      <c r="O18" s="36">
        <v>0</v>
      </c>
      <c r="P18" s="11">
        <v>0</v>
      </c>
      <c r="Q18" s="28">
        <v>8</v>
      </c>
      <c r="R18" s="28">
        <v>8</v>
      </c>
      <c r="S18" s="28">
        <v>8</v>
      </c>
      <c r="T18" s="28">
        <v>8</v>
      </c>
      <c r="U18" s="28">
        <v>8</v>
      </c>
      <c r="V18" s="36">
        <v>0</v>
      </c>
      <c r="W18" s="11">
        <v>0</v>
      </c>
      <c r="X18" s="28">
        <v>8</v>
      </c>
      <c r="Y18" s="28">
        <v>8</v>
      </c>
      <c r="Z18" s="28">
        <v>8</v>
      </c>
      <c r="AA18" s="28">
        <v>8</v>
      </c>
      <c r="AB18" s="28">
        <v>8</v>
      </c>
      <c r="AC18" s="36">
        <v>0</v>
      </c>
      <c r="AD18" s="11">
        <v>0</v>
      </c>
      <c r="AE18" s="28">
        <v>8</v>
      </c>
      <c r="AF18" s="28">
        <v>8</v>
      </c>
      <c r="AG18" s="28">
        <v>8</v>
      </c>
      <c r="AH18" s="19">
        <f>SUM(C18:AG18)</f>
        <v>152</v>
      </c>
      <c r="AI18" s="10"/>
      <c r="AJ18" s="10"/>
      <c r="AK18" s="10"/>
      <c r="AL18" s="10"/>
      <c r="AM18" s="9"/>
    </row>
    <row r="19" spans="1:39" s="1" customFormat="1" x14ac:dyDescent="0.25">
      <c r="A19" s="42"/>
      <c r="B19" s="45"/>
      <c r="C19" s="2" t="s">
        <v>3</v>
      </c>
      <c r="D19" s="14">
        <v>0</v>
      </c>
      <c r="E19" s="1">
        <v>1</v>
      </c>
      <c r="F19" s="1">
        <v>1</v>
      </c>
      <c r="G19" s="1">
        <v>1</v>
      </c>
      <c r="H19" s="37">
        <v>0</v>
      </c>
      <c r="I19" s="14">
        <v>0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37">
        <v>0</v>
      </c>
      <c r="P19" s="14">
        <v>0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37">
        <v>0</v>
      </c>
      <c r="W19" s="14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37">
        <v>0</v>
      </c>
      <c r="AD19" s="14">
        <v>0</v>
      </c>
      <c r="AE19" s="1">
        <v>1</v>
      </c>
      <c r="AF19" s="1">
        <v>1</v>
      </c>
      <c r="AG19" s="1">
        <v>1</v>
      </c>
      <c r="AH19" s="24">
        <f>SUM(C19:AG19)</f>
        <v>19</v>
      </c>
    </row>
    <row r="20" spans="1:39" s="1" customFormat="1" x14ac:dyDescent="0.25">
      <c r="A20" s="42"/>
      <c r="B20" s="45"/>
      <c r="C20" s="3" t="s">
        <v>4</v>
      </c>
      <c r="D20" s="14">
        <v>0</v>
      </c>
      <c r="E20" s="1">
        <v>0</v>
      </c>
      <c r="F20" s="1">
        <v>0</v>
      </c>
      <c r="G20" s="26">
        <v>0</v>
      </c>
      <c r="H20" s="37">
        <v>0</v>
      </c>
      <c r="I20" s="14">
        <v>0</v>
      </c>
      <c r="J20" s="1">
        <v>9</v>
      </c>
      <c r="K20" s="1">
        <v>9</v>
      </c>
      <c r="L20" s="1">
        <v>0</v>
      </c>
      <c r="M20" s="1">
        <v>0</v>
      </c>
      <c r="N20" s="1">
        <v>0</v>
      </c>
      <c r="O20" s="14">
        <v>0</v>
      </c>
      <c r="P20" s="14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4">
        <v>0</v>
      </c>
      <c r="W20" s="14">
        <v>0</v>
      </c>
      <c r="X20" s="1">
        <v>0</v>
      </c>
      <c r="Y20" s="1">
        <v>0</v>
      </c>
      <c r="Z20" s="1">
        <v>0</v>
      </c>
      <c r="AA20" s="1">
        <v>0</v>
      </c>
      <c r="AB20" s="26">
        <v>0</v>
      </c>
      <c r="AC20" s="37">
        <v>0</v>
      </c>
      <c r="AD20" s="14">
        <v>0</v>
      </c>
      <c r="AE20" s="1">
        <v>0</v>
      </c>
      <c r="AF20" s="1">
        <v>0</v>
      </c>
      <c r="AG20" s="1">
        <v>0</v>
      </c>
      <c r="AH20" s="20">
        <f>SUM(C20:AG20)</f>
        <v>18</v>
      </c>
    </row>
    <row r="21" spans="1:39" s="35" customFormat="1" ht="15.75" thickBot="1" x14ac:dyDescent="0.3">
      <c r="A21" s="43"/>
      <c r="B21" s="46"/>
      <c r="C21" s="33" t="s">
        <v>5</v>
      </c>
      <c r="D21" s="39">
        <f>SUM(D18:D20)</f>
        <v>0</v>
      </c>
      <c r="E21" s="34">
        <f t="shared" ref="E21" si="89">SUM(E18:E20)</f>
        <v>9</v>
      </c>
      <c r="F21" s="34">
        <f t="shared" ref="F21" si="90">SUM(F18:F20)</f>
        <v>9</v>
      </c>
      <c r="G21" s="34">
        <f t="shared" ref="G21" si="91">SUM(G18:G20)</f>
        <v>9</v>
      </c>
      <c r="H21" s="39">
        <f t="shared" ref="H21" si="92">SUM(H18:H20)</f>
        <v>0</v>
      </c>
      <c r="I21" s="39">
        <f t="shared" ref="I21" si="93">SUM(I18:I20)</f>
        <v>0</v>
      </c>
      <c r="J21" s="34">
        <f t="shared" ref="J21" si="94">SUM(J18:J20)</f>
        <v>9</v>
      </c>
      <c r="K21" s="34">
        <f t="shared" ref="K21" si="95">SUM(K18:K20)</f>
        <v>9</v>
      </c>
      <c r="L21" s="34">
        <f t="shared" ref="L21" si="96">SUM(L18:L20)</f>
        <v>9</v>
      </c>
      <c r="M21" s="34">
        <f t="shared" ref="M21" si="97">SUM(M18:M20)</f>
        <v>9</v>
      </c>
      <c r="N21" s="34">
        <f t="shared" ref="N21" si="98">SUM(N18:N20)</f>
        <v>9</v>
      </c>
      <c r="O21" s="39">
        <f t="shared" ref="O21" si="99">SUM(O18:O20)</f>
        <v>0</v>
      </c>
      <c r="P21" s="39">
        <f t="shared" ref="P21" si="100">SUM(P18:P20)</f>
        <v>0</v>
      </c>
      <c r="Q21" s="34">
        <f t="shared" ref="Q21" si="101">SUM(Q18:Q20)</f>
        <v>9</v>
      </c>
      <c r="R21" s="34">
        <f t="shared" ref="R21" si="102">SUM(R18:R20)</f>
        <v>9</v>
      </c>
      <c r="S21" s="34">
        <f t="shared" ref="S21" si="103">SUM(S18:S20)</f>
        <v>9</v>
      </c>
      <c r="T21" s="34">
        <f t="shared" ref="T21" si="104">SUM(T18:T20)</f>
        <v>9</v>
      </c>
      <c r="U21" s="34">
        <f t="shared" ref="U21" si="105">SUM(U18:U20)</f>
        <v>9</v>
      </c>
      <c r="V21" s="39">
        <f t="shared" ref="V21" si="106">SUM(V18:V20)</f>
        <v>0</v>
      </c>
      <c r="W21" s="39">
        <f t="shared" ref="W21" si="107">SUM(W18:W20)</f>
        <v>0</v>
      </c>
      <c r="X21" s="34">
        <f t="shared" ref="X21" si="108">SUM(X18:X20)</f>
        <v>9</v>
      </c>
      <c r="Y21" s="34">
        <f t="shared" ref="Y21" si="109">SUM(Y18:Y20)</f>
        <v>9</v>
      </c>
      <c r="Z21" s="34">
        <f t="shared" ref="Z21" si="110">SUM(Z18:Z20)</f>
        <v>9</v>
      </c>
      <c r="AA21" s="34">
        <f t="shared" ref="AA21" si="111">SUM(AA18:AA20)</f>
        <v>9</v>
      </c>
      <c r="AB21" s="34">
        <f t="shared" ref="AB21" si="112">SUM(AB18:AB20)</f>
        <v>9</v>
      </c>
      <c r="AC21" s="39">
        <f t="shared" ref="AC21" si="113">SUM(AC18:AC20)</f>
        <v>0</v>
      </c>
      <c r="AD21" s="39">
        <f t="shared" ref="AD21" si="114">SUM(AD18:AD20)</f>
        <v>0</v>
      </c>
      <c r="AE21" s="34">
        <f t="shared" ref="AE21" si="115">SUM(AE18:AE20)</f>
        <v>9</v>
      </c>
      <c r="AF21" s="34">
        <f t="shared" ref="AF21" si="116">SUM(AF18:AF20)</f>
        <v>9</v>
      </c>
      <c r="AG21" s="34">
        <f t="shared" ref="AG21" si="117">SUM(AG18:AG20)</f>
        <v>9</v>
      </c>
      <c r="AH21" s="27">
        <f>SUM(AH18:AH20)</f>
        <v>189</v>
      </c>
    </row>
    <row r="22" spans="1:39" s="1" customFormat="1" ht="15.75" customHeight="1" x14ac:dyDescent="0.25">
      <c r="A22" s="41">
        <v>6</v>
      </c>
      <c r="B22" s="44" t="s">
        <v>15</v>
      </c>
      <c r="C22" s="18" t="s">
        <v>2</v>
      </c>
      <c r="D22" s="11">
        <v>0</v>
      </c>
      <c r="E22" s="28">
        <v>0</v>
      </c>
      <c r="F22" s="28">
        <v>0</v>
      </c>
      <c r="G22" s="28">
        <v>8</v>
      </c>
      <c r="H22" s="36">
        <v>0</v>
      </c>
      <c r="I22" s="11">
        <v>0</v>
      </c>
      <c r="J22" s="28">
        <v>0</v>
      </c>
      <c r="K22" s="28">
        <v>0</v>
      </c>
      <c r="L22" s="28">
        <v>8</v>
      </c>
      <c r="M22" s="28">
        <v>0</v>
      </c>
      <c r="N22" s="28">
        <v>0</v>
      </c>
      <c r="O22" s="36">
        <v>0</v>
      </c>
      <c r="P22" s="11">
        <v>0</v>
      </c>
      <c r="Q22" s="28">
        <v>8</v>
      </c>
      <c r="R22" s="28">
        <v>8</v>
      </c>
      <c r="S22" s="28">
        <v>8</v>
      </c>
      <c r="T22" s="28">
        <v>8</v>
      </c>
      <c r="U22" s="28">
        <v>8</v>
      </c>
      <c r="V22" s="36">
        <v>0</v>
      </c>
      <c r="W22" s="11">
        <v>0</v>
      </c>
      <c r="X22" s="28">
        <v>8</v>
      </c>
      <c r="Y22" s="28">
        <v>8</v>
      </c>
      <c r="Z22" s="28">
        <v>8</v>
      </c>
      <c r="AA22" s="28">
        <v>8</v>
      </c>
      <c r="AB22" s="28">
        <v>8</v>
      </c>
      <c r="AC22" s="36">
        <v>0</v>
      </c>
      <c r="AD22" s="11">
        <v>0</v>
      </c>
      <c r="AE22" s="28">
        <v>8</v>
      </c>
      <c r="AF22" s="28">
        <v>8</v>
      </c>
      <c r="AG22" s="28">
        <v>8</v>
      </c>
      <c r="AH22" s="19">
        <f>SUM(C22:AG22)</f>
        <v>120</v>
      </c>
      <c r="AI22" s="10"/>
      <c r="AJ22" s="10"/>
      <c r="AK22" s="10"/>
      <c r="AL22" s="10"/>
      <c r="AM22" s="9"/>
    </row>
    <row r="23" spans="1:39" s="1" customFormat="1" x14ac:dyDescent="0.25">
      <c r="A23" s="42"/>
      <c r="B23" s="45"/>
      <c r="C23" s="2" t="s">
        <v>3</v>
      </c>
      <c r="D23" s="14">
        <v>0</v>
      </c>
      <c r="E23" s="1">
        <v>0</v>
      </c>
      <c r="F23" s="1">
        <v>0</v>
      </c>
      <c r="G23" s="1">
        <v>1</v>
      </c>
      <c r="H23" s="37">
        <v>0</v>
      </c>
      <c r="I23" s="14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37">
        <v>0</v>
      </c>
      <c r="P23" s="14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37">
        <v>0</v>
      </c>
      <c r="W23" s="14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37">
        <v>0</v>
      </c>
      <c r="AD23" s="14">
        <v>0</v>
      </c>
      <c r="AE23" s="1">
        <v>1</v>
      </c>
      <c r="AF23" s="1">
        <v>1</v>
      </c>
      <c r="AG23" s="1">
        <v>1</v>
      </c>
      <c r="AH23" s="24">
        <f>SUM(C23:AG23)</f>
        <v>15</v>
      </c>
    </row>
    <row r="24" spans="1:39" s="1" customFormat="1" x14ac:dyDescent="0.25">
      <c r="A24" s="42"/>
      <c r="B24" s="45"/>
      <c r="C24" s="3" t="s">
        <v>4</v>
      </c>
      <c r="D24" s="14">
        <v>0</v>
      </c>
      <c r="E24" s="1">
        <v>9</v>
      </c>
      <c r="F24" s="1">
        <v>9</v>
      </c>
      <c r="G24" s="26">
        <v>0</v>
      </c>
      <c r="H24" s="37">
        <v>0</v>
      </c>
      <c r="I24" s="14">
        <v>0</v>
      </c>
      <c r="J24" s="1">
        <v>9</v>
      </c>
      <c r="K24" s="1">
        <v>9</v>
      </c>
      <c r="L24" s="1">
        <v>0</v>
      </c>
      <c r="M24" s="1">
        <v>9</v>
      </c>
      <c r="N24" s="1">
        <v>9</v>
      </c>
      <c r="O24" s="14">
        <v>0</v>
      </c>
      <c r="P24" s="14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4">
        <v>0</v>
      </c>
      <c r="W24" s="14">
        <v>0</v>
      </c>
      <c r="X24" s="1">
        <v>0</v>
      </c>
      <c r="Y24" s="1">
        <v>0</v>
      </c>
      <c r="Z24" s="1">
        <v>0</v>
      </c>
      <c r="AA24" s="1">
        <v>0</v>
      </c>
      <c r="AB24" s="26">
        <v>0</v>
      </c>
      <c r="AC24" s="37">
        <v>0</v>
      </c>
      <c r="AD24" s="14">
        <v>0</v>
      </c>
      <c r="AE24" s="1">
        <v>0</v>
      </c>
      <c r="AF24" s="1">
        <v>0</v>
      </c>
      <c r="AG24" s="1">
        <v>0</v>
      </c>
      <c r="AH24" s="20">
        <f>SUM(C24:AG24)</f>
        <v>54</v>
      </c>
    </row>
    <row r="25" spans="1:39" s="35" customFormat="1" ht="15.75" thickBot="1" x14ac:dyDescent="0.3">
      <c r="A25" s="43"/>
      <c r="B25" s="46"/>
      <c r="C25" s="33" t="s">
        <v>5</v>
      </c>
      <c r="D25" s="39">
        <f>SUM(D22:D24)</f>
        <v>0</v>
      </c>
      <c r="E25" s="34">
        <f t="shared" ref="E25" si="118">SUM(E22:E24)</f>
        <v>9</v>
      </c>
      <c r="F25" s="34">
        <f t="shared" ref="F25" si="119">SUM(F22:F24)</f>
        <v>9</v>
      </c>
      <c r="G25" s="34">
        <f t="shared" ref="G25" si="120">SUM(G22:G24)</f>
        <v>9</v>
      </c>
      <c r="H25" s="39">
        <f t="shared" ref="H25" si="121">SUM(H22:H24)</f>
        <v>0</v>
      </c>
      <c r="I25" s="39">
        <f t="shared" ref="I25" si="122">SUM(I22:I24)</f>
        <v>0</v>
      </c>
      <c r="J25" s="34">
        <f t="shared" ref="J25" si="123">SUM(J22:J24)</f>
        <v>9</v>
      </c>
      <c r="K25" s="34">
        <f t="shared" ref="K25" si="124">SUM(K22:K24)</f>
        <v>9</v>
      </c>
      <c r="L25" s="34">
        <f t="shared" ref="L25" si="125">SUM(L22:L24)</f>
        <v>9</v>
      </c>
      <c r="M25" s="34">
        <f t="shared" ref="M25" si="126">SUM(M22:M24)</f>
        <v>9</v>
      </c>
      <c r="N25" s="34">
        <f t="shared" ref="N25" si="127">SUM(N22:N24)</f>
        <v>9</v>
      </c>
      <c r="O25" s="39">
        <f t="shared" ref="O25" si="128">SUM(O22:O24)</f>
        <v>0</v>
      </c>
      <c r="P25" s="39">
        <f t="shared" ref="P25" si="129">SUM(P22:P24)</f>
        <v>0</v>
      </c>
      <c r="Q25" s="34">
        <f t="shared" ref="Q25" si="130">SUM(Q22:Q24)</f>
        <v>9</v>
      </c>
      <c r="R25" s="34">
        <f t="shared" ref="R25" si="131">SUM(R22:R24)</f>
        <v>9</v>
      </c>
      <c r="S25" s="34">
        <f t="shared" ref="S25" si="132">SUM(S22:S24)</f>
        <v>9</v>
      </c>
      <c r="T25" s="34">
        <f t="shared" ref="T25" si="133">SUM(T22:T24)</f>
        <v>9</v>
      </c>
      <c r="U25" s="34">
        <f t="shared" ref="U25" si="134">SUM(U22:U24)</f>
        <v>9</v>
      </c>
      <c r="V25" s="39">
        <f t="shared" ref="V25" si="135">SUM(V22:V24)</f>
        <v>0</v>
      </c>
      <c r="W25" s="39">
        <f t="shared" ref="W25" si="136">SUM(W22:W24)</f>
        <v>0</v>
      </c>
      <c r="X25" s="34">
        <f t="shared" ref="X25" si="137">SUM(X22:X24)</f>
        <v>9</v>
      </c>
      <c r="Y25" s="34">
        <f t="shared" ref="Y25" si="138">SUM(Y22:Y24)</f>
        <v>9</v>
      </c>
      <c r="Z25" s="34">
        <f t="shared" ref="Z25" si="139">SUM(Z22:Z24)</f>
        <v>9</v>
      </c>
      <c r="AA25" s="34">
        <f t="shared" ref="AA25" si="140">SUM(AA22:AA24)</f>
        <v>9</v>
      </c>
      <c r="AB25" s="34">
        <f t="shared" ref="AB25" si="141">SUM(AB22:AB24)</f>
        <v>9</v>
      </c>
      <c r="AC25" s="39">
        <f t="shared" ref="AC25" si="142">SUM(AC22:AC24)</f>
        <v>0</v>
      </c>
      <c r="AD25" s="39">
        <f t="shared" ref="AD25" si="143">SUM(AD22:AD24)</f>
        <v>0</v>
      </c>
      <c r="AE25" s="34">
        <f t="shared" ref="AE25" si="144">SUM(AE22:AE24)</f>
        <v>9</v>
      </c>
      <c r="AF25" s="34">
        <f t="shared" ref="AF25" si="145">SUM(AF22:AF24)</f>
        <v>9</v>
      </c>
      <c r="AG25" s="34">
        <f t="shared" ref="AG25" si="146">SUM(AG22:AG24)</f>
        <v>9</v>
      </c>
      <c r="AH25" s="27">
        <f>SUM(AH22:AH24)</f>
        <v>189</v>
      </c>
    </row>
    <row r="26" spans="1:39" s="1" customFormat="1" x14ac:dyDescent="0.25">
      <c r="A26" s="41">
        <v>7</v>
      </c>
      <c r="B26" s="47" t="s">
        <v>19</v>
      </c>
      <c r="C26" s="18" t="s">
        <v>2</v>
      </c>
      <c r="D26" s="11">
        <v>0</v>
      </c>
      <c r="E26" s="28">
        <v>8.3800000000000008</v>
      </c>
      <c r="F26" s="28">
        <v>8.3800000000000008</v>
      </c>
      <c r="G26" s="28">
        <v>8.3800000000000008</v>
      </c>
      <c r="H26" s="11">
        <v>0</v>
      </c>
      <c r="I26" s="36">
        <v>0</v>
      </c>
      <c r="J26" s="25">
        <v>8.3800000000000008</v>
      </c>
      <c r="K26" s="28">
        <v>8.3800000000000008</v>
      </c>
      <c r="L26" s="28">
        <v>8.3800000000000008</v>
      </c>
      <c r="M26" s="28">
        <v>8.3800000000000008</v>
      </c>
      <c r="N26" s="28">
        <v>8.3800000000000008</v>
      </c>
      <c r="O26" s="11">
        <v>0</v>
      </c>
      <c r="P26" s="11">
        <v>0</v>
      </c>
      <c r="Q26" s="28">
        <v>8.3800000000000008</v>
      </c>
      <c r="R26" s="28">
        <v>8.3800000000000008</v>
      </c>
      <c r="S26" s="28">
        <v>8.3800000000000008</v>
      </c>
      <c r="T26" s="28">
        <v>6.42</v>
      </c>
      <c r="U26" s="28">
        <v>8.3800000000000008</v>
      </c>
      <c r="V26" s="11">
        <v>0</v>
      </c>
      <c r="W26" s="11">
        <v>0</v>
      </c>
      <c r="X26" s="28">
        <v>8.3800000000000008</v>
      </c>
      <c r="Y26" s="28">
        <v>8.5</v>
      </c>
      <c r="Z26" s="28">
        <v>9</v>
      </c>
      <c r="AA26" s="28">
        <v>9</v>
      </c>
      <c r="AB26" s="28">
        <v>9</v>
      </c>
      <c r="AC26" s="11">
        <v>0</v>
      </c>
      <c r="AD26" s="11">
        <v>0</v>
      </c>
      <c r="AE26" s="28">
        <v>9</v>
      </c>
      <c r="AF26" s="28">
        <v>9</v>
      </c>
      <c r="AG26" s="28">
        <v>8.3800000000000008</v>
      </c>
      <c r="AH26" s="19">
        <f>SUM(C26:AG26)</f>
        <v>177.23999999999998</v>
      </c>
      <c r="AI26" s="10"/>
      <c r="AJ26" s="10"/>
      <c r="AK26" s="10"/>
      <c r="AL26" s="10"/>
      <c r="AM26" s="9"/>
    </row>
    <row r="27" spans="1:39" s="1" customFormat="1" x14ac:dyDescent="0.25">
      <c r="A27" s="42"/>
      <c r="B27" s="48"/>
      <c r="C27" s="2" t="s">
        <v>3</v>
      </c>
      <c r="D27" s="14">
        <v>0</v>
      </c>
      <c r="E27" s="1">
        <v>0.62</v>
      </c>
      <c r="F27" s="1">
        <v>0.62</v>
      </c>
      <c r="G27" s="1">
        <v>0.62</v>
      </c>
      <c r="H27" s="14">
        <v>0</v>
      </c>
      <c r="I27" s="37">
        <v>0</v>
      </c>
      <c r="J27" s="26">
        <v>0.62</v>
      </c>
      <c r="K27" s="1">
        <v>0.62</v>
      </c>
      <c r="L27" s="1">
        <v>0.62</v>
      </c>
      <c r="M27" s="1">
        <v>0.62</v>
      </c>
      <c r="N27" s="1">
        <v>0.62</v>
      </c>
      <c r="O27" s="14">
        <v>0</v>
      </c>
      <c r="P27" s="14">
        <v>0</v>
      </c>
      <c r="Q27" s="1">
        <v>0.62</v>
      </c>
      <c r="R27" s="1">
        <v>0.62</v>
      </c>
      <c r="S27" s="1">
        <v>0.62</v>
      </c>
      <c r="T27" s="1">
        <v>2.58</v>
      </c>
      <c r="U27" s="1">
        <v>0.62</v>
      </c>
      <c r="V27" s="14">
        <v>0</v>
      </c>
      <c r="W27" s="14">
        <v>0</v>
      </c>
      <c r="X27" s="1">
        <v>0.62</v>
      </c>
      <c r="Y27" s="1">
        <v>0.5</v>
      </c>
      <c r="Z27" s="1">
        <v>0</v>
      </c>
      <c r="AA27" s="1">
        <v>0</v>
      </c>
      <c r="AB27" s="1">
        <v>0</v>
      </c>
      <c r="AC27" s="14">
        <v>0</v>
      </c>
      <c r="AD27" s="14">
        <v>0</v>
      </c>
      <c r="AE27" s="1">
        <v>0</v>
      </c>
      <c r="AF27" s="1">
        <v>0</v>
      </c>
      <c r="AG27" s="1">
        <v>0.62</v>
      </c>
      <c r="AH27" s="24">
        <f>SUM(C27:AG27)</f>
        <v>11.759999999999998</v>
      </c>
    </row>
    <row r="28" spans="1:39" s="1" customFormat="1" x14ac:dyDescent="0.25">
      <c r="A28" s="42"/>
      <c r="B28" s="48"/>
      <c r="C28" s="3" t="s">
        <v>4</v>
      </c>
      <c r="D28" s="14">
        <v>0</v>
      </c>
      <c r="E28" s="1">
        <v>0</v>
      </c>
      <c r="F28" s="1">
        <v>0</v>
      </c>
      <c r="G28" s="1">
        <v>0</v>
      </c>
      <c r="H28" s="14">
        <v>0</v>
      </c>
      <c r="I28" s="37">
        <v>0</v>
      </c>
      <c r="J28" s="26">
        <v>0</v>
      </c>
      <c r="K28" s="1">
        <v>0</v>
      </c>
      <c r="L28" s="1">
        <v>0</v>
      </c>
      <c r="M28" s="1">
        <v>0</v>
      </c>
      <c r="N28" s="1">
        <v>0</v>
      </c>
      <c r="O28" s="14">
        <v>0</v>
      </c>
      <c r="P28" s="14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4">
        <v>0</v>
      </c>
      <c r="W28" s="14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4">
        <v>0</v>
      </c>
      <c r="AD28" s="14">
        <v>0</v>
      </c>
      <c r="AE28" s="1">
        <v>0</v>
      </c>
      <c r="AF28" s="1">
        <v>0</v>
      </c>
      <c r="AG28" s="1">
        <v>0</v>
      </c>
      <c r="AH28" s="20">
        <f>SUM(C28:AG28)</f>
        <v>0</v>
      </c>
    </row>
    <row r="29" spans="1:39" s="1" customFormat="1" ht="15.75" thickBot="1" x14ac:dyDescent="0.3">
      <c r="A29" s="43"/>
      <c r="B29" s="49"/>
      <c r="C29" s="21" t="s">
        <v>5</v>
      </c>
      <c r="D29" s="22">
        <f>SUM(D26:D28)</f>
        <v>0</v>
      </c>
      <c r="E29" s="29">
        <f t="shared" ref="E29" si="147">SUM(E26:E28)</f>
        <v>9</v>
      </c>
      <c r="F29" s="29">
        <f t="shared" ref="F29" si="148">SUM(F26:F28)</f>
        <v>9</v>
      </c>
      <c r="G29" s="29">
        <f t="shared" ref="G29" si="149">SUM(G26:G28)</f>
        <v>9</v>
      </c>
      <c r="H29" s="22">
        <f t="shared" ref="H29" si="150">SUM(H26:H28)</f>
        <v>0</v>
      </c>
      <c r="I29" s="22">
        <f t="shared" ref="I29" si="151">SUM(I26:I28)</f>
        <v>0</v>
      </c>
      <c r="J29" s="29">
        <f t="shared" ref="J29" si="152">SUM(J26:J28)</f>
        <v>9</v>
      </c>
      <c r="K29" s="29">
        <f t="shared" ref="K29" si="153">SUM(K26:K28)</f>
        <v>9</v>
      </c>
      <c r="L29" s="29">
        <f t="shared" ref="L29" si="154">SUM(L26:L28)</f>
        <v>9</v>
      </c>
      <c r="M29" s="29">
        <f t="shared" ref="M29" si="155">SUM(M26:M28)</f>
        <v>9</v>
      </c>
      <c r="N29" s="29">
        <f t="shared" ref="N29" si="156">SUM(N26:N28)</f>
        <v>9</v>
      </c>
      <c r="O29" s="22">
        <f t="shared" ref="O29" si="157">SUM(O26:O28)</f>
        <v>0</v>
      </c>
      <c r="P29" s="22">
        <f t="shared" ref="P29" si="158">SUM(P26:P28)</f>
        <v>0</v>
      </c>
      <c r="Q29" s="29">
        <f t="shared" ref="Q29" si="159">SUM(Q26:Q28)</f>
        <v>9</v>
      </c>
      <c r="R29" s="29">
        <f t="shared" ref="R29" si="160">SUM(R26:R28)</f>
        <v>9</v>
      </c>
      <c r="S29" s="29">
        <f t="shared" ref="S29" si="161">SUM(S26:S28)</f>
        <v>9</v>
      </c>
      <c r="T29" s="29">
        <f t="shared" ref="T29" si="162">SUM(T26:T28)</f>
        <v>9</v>
      </c>
      <c r="U29" s="29">
        <f t="shared" ref="U29" si="163">SUM(U26:U28)</f>
        <v>9</v>
      </c>
      <c r="V29" s="22">
        <f t="shared" ref="V29" si="164">SUM(V26:V28)</f>
        <v>0</v>
      </c>
      <c r="W29" s="22">
        <f t="shared" ref="W29" si="165">SUM(W26:W28)</f>
        <v>0</v>
      </c>
      <c r="X29" s="29">
        <f t="shared" ref="X29" si="166">SUM(X26:X28)</f>
        <v>9</v>
      </c>
      <c r="Y29" s="29">
        <f t="shared" ref="Y29" si="167">SUM(Y26:Y28)</f>
        <v>9</v>
      </c>
      <c r="Z29" s="29">
        <f t="shared" ref="Z29" si="168">SUM(Z26:Z28)</f>
        <v>9</v>
      </c>
      <c r="AA29" s="29">
        <f t="shared" ref="AA29" si="169">SUM(AA26:AA28)</f>
        <v>9</v>
      </c>
      <c r="AB29" s="29">
        <f t="shared" ref="AB29" si="170">SUM(AB26:AB28)</f>
        <v>9</v>
      </c>
      <c r="AC29" s="22">
        <f t="shared" ref="AC29" si="171">SUM(AC26:AC28)</f>
        <v>0</v>
      </c>
      <c r="AD29" s="22">
        <f t="shared" ref="AD29" si="172">SUM(AD26:AD28)</f>
        <v>0</v>
      </c>
      <c r="AE29" s="29">
        <f t="shared" ref="AE29" si="173">SUM(AE26:AE28)</f>
        <v>9</v>
      </c>
      <c r="AF29" s="29">
        <f t="shared" ref="AF29" si="174">SUM(AF26:AF28)</f>
        <v>9</v>
      </c>
      <c r="AG29" s="29">
        <f t="shared" ref="AG29" si="175">SUM(AG26:AG28)</f>
        <v>9</v>
      </c>
      <c r="AH29" s="27">
        <f>SUM(AH26:AH28)</f>
        <v>188.99999999999997</v>
      </c>
    </row>
  </sheetData>
  <mergeCells count="14">
    <mergeCell ref="B22:B25"/>
    <mergeCell ref="B26:B29"/>
    <mergeCell ref="B2:B5"/>
    <mergeCell ref="B6:B9"/>
    <mergeCell ref="B10:B13"/>
    <mergeCell ref="B14:B17"/>
    <mergeCell ref="B18:B21"/>
    <mergeCell ref="A2:A5"/>
    <mergeCell ref="A26:A29"/>
    <mergeCell ref="A14:A17"/>
    <mergeCell ref="A18:A21"/>
    <mergeCell ref="A6:A9"/>
    <mergeCell ref="A10:A13"/>
    <mergeCell ref="A22:A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1140-BEEE-476F-B5F9-B18ED2B259E0}">
  <dimension ref="A5:F16"/>
  <sheetViews>
    <sheetView workbookViewId="0">
      <selection activeCell="D5" sqref="D5"/>
    </sheetView>
  </sheetViews>
  <sheetFormatPr defaultColWidth="8.7109375" defaultRowHeight="14.25" x14ac:dyDescent="0.25"/>
  <cols>
    <col min="1" max="1" width="22.28515625" style="4" customWidth="1"/>
    <col min="2" max="2" width="11.5703125" style="4" customWidth="1"/>
    <col min="3" max="3" width="19.28515625" style="4" customWidth="1"/>
    <col min="4" max="4" width="24.140625" style="4" customWidth="1"/>
    <col min="5" max="5" width="17.85546875" style="4" customWidth="1"/>
    <col min="6" max="6" width="29.28515625" style="4" customWidth="1"/>
    <col min="7" max="16384" width="8.7109375" style="4"/>
  </cols>
  <sheetData>
    <row r="5" spans="1:6" x14ac:dyDescent="0.25">
      <c r="C5" s="8" t="s">
        <v>6</v>
      </c>
      <c r="D5" s="8">
        <f>+'November-Utilization'!AH2+'November-Utilization'!AH6+'November-Utilization'!AH10+'November-Utilization'!AH14+'November-Utilization'!AH18+'November-Utilization'!AH22+'November-Utilization'!AH26</f>
        <v>935.29</v>
      </c>
    </row>
    <row r="12" spans="1:6" x14ac:dyDescent="0.25">
      <c r="A12" s="7" t="s">
        <v>9</v>
      </c>
      <c r="B12" s="7" t="s">
        <v>8</v>
      </c>
      <c r="C12" s="7" t="s">
        <v>7</v>
      </c>
      <c r="D12" s="7" t="s">
        <v>10</v>
      </c>
      <c r="E12" s="7"/>
      <c r="F12" s="7" t="s">
        <v>11</v>
      </c>
    </row>
    <row r="13" spans="1:6" x14ac:dyDescent="0.25">
      <c r="A13" s="5">
        <v>21</v>
      </c>
      <c r="B13" s="5">
        <v>8</v>
      </c>
      <c r="C13" s="5">
        <v>7</v>
      </c>
      <c r="D13" s="5">
        <f>A13*B13*C13</f>
        <v>1176</v>
      </c>
      <c r="E13" s="5"/>
      <c r="F13" s="5">
        <f>D5</f>
        <v>935.29</v>
      </c>
    </row>
    <row r="16" spans="1:6" x14ac:dyDescent="0.25">
      <c r="D16" s="6" t="s">
        <v>12</v>
      </c>
      <c r="E16" s="6">
        <f>F13/D13*100</f>
        <v>79.531462585034006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November-Utilization</vt:lpstr>
      <vt:lpstr>Total 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Shrikanth Thavamani</dc:creator>
  <cp:lastModifiedBy>Vaibhav Sindagi</cp:lastModifiedBy>
  <dcterms:created xsi:type="dcterms:W3CDTF">2015-06-05T18:17:20Z</dcterms:created>
  <dcterms:modified xsi:type="dcterms:W3CDTF">2022-12-06T11:31:45Z</dcterms:modified>
</cp:coreProperties>
</file>