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9E6A77C8-2D5A-4CDE-A817-0BB38FC1AA97}" xr6:coauthVersionLast="47" xr6:coauthVersionMax="47" xr10:uidLastSave="{00000000-0000-0000-0000-000000000000}"/>
  <bookViews>
    <workbookView xWindow="-100" yWindow="-100" windowWidth="28557" windowHeight="15430" tabRatio="962" firstSheet="8" activeTab="9" xr2:uid="{00000000-000D-0000-FFFF-FFFF00000000}"/>
  </bookViews>
  <sheets>
    <sheet name="評價" sheetId="42" r:id="rId1"/>
    <sheet name="模版" sheetId="11" r:id="rId2"/>
    <sheet name="陳瑞容" sheetId="19" r:id="rId3"/>
    <sheet name="劉辰品" sheetId="36" r:id="rId4"/>
    <sheet name="鍾秋子" sheetId="33" r:id="rId5"/>
    <sheet name="羅金菊" sheetId="16" r:id="rId6"/>
    <sheet name="劉曜禎" sheetId="13" r:id="rId7"/>
    <sheet name="古鎮焜" sheetId="41" r:id="rId8"/>
    <sheet name="游沂凌" sheetId="17" r:id="rId9"/>
    <sheet name="林仲廷" sheetId="22" r:id="rId10"/>
    <sheet name="劉育成" sheetId="35" r:id="rId11"/>
    <sheet name="廖芸萱" sheetId="32" r:id="rId12"/>
    <sheet name="羅文強" sheetId="14" r:id="rId13"/>
    <sheet name="施又瑄" sheetId="28" r:id="rId14"/>
    <sheet name="江文言" sheetId="24" r:id="rId15"/>
    <sheet name="謝衍竹" sheetId="25" r:id="rId16"/>
    <sheet name="戴麗玲" sheetId="30" r:id="rId17"/>
    <sheet name="江昀昀" sheetId="27" r:id="rId18"/>
    <sheet name="吳鍾鑫" sheetId="23" r:id="rId19"/>
    <sheet name="李靖蓉" sheetId="26" r:id="rId20"/>
    <sheet name="田美珍" sheetId="31" r:id="rId21"/>
    <sheet name="劉得才" sheetId="20" r:id="rId22"/>
    <sheet name="劉奕暐" sheetId="21" r:id="rId23"/>
    <sheet name="余培英" sheetId="37" r:id="rId24"/>
    <sheet name="王靜雯" sheetId="43" r:id="rId25"/>
    <sheet name="余奕儒" sheetId="34" r:id="rId26"/>
    <sheet name="楊欣柔" sheetId="29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3" l="1"/>
  <c r="L21" i="43"/>
  <c r="N19" i="43"/>
  <c r="L19" i="43"/>
  <c r="N21" i="29"/>
  <c r="L21" i="29"/>
  <c r="L23" i="29" s="1"/>
  <c r="N19" i="29"/>
  <c r="L19" i="29"/>
  <c r="N21" i="34"/>
  <c r="L21" i="34"/>
  <c r="L23" i="34" s="1"/>
  <c r="N19" i="34"/>
  <c r="L19" i="34"/>
  <c r="N21" i="37"/>
  <c r="L21" i="37"/>
  <c r="N19" i="37"/>
  <c r="L19" i="37"/>
  <c r="N21" i="21"/>
  <c r="L21" i="21"/>
  <c r="L23" i="21" s="1"/>
  <c r="N19" i="21"/>
  <c r="L19" i="21"/>
  <c r="N21" i="20"/>
  <c r="L21" i="20"/>
  <c r="N19" i="20"/>
  <c r="L19" i="20"/>
  <c r="N21" i="31"/>
  <c r="L21" i="31"/>
  <c r="L23" i="31" s="1"/>
  <c r="N19" i="31"/>
  <c r="L19" i="31"/>
  <c r="N21" i="26"/>
  <c r="L21" i="26"/>
  <c r="N19" i="26"/>
  <c r="L19" i="26"/>
  <c r="N21" i="23"/>
  <c r="L21" i="23"/>
  <c r="N19" i="23"/>
  <c r="L19" i="23"/>
  <c r="N21" i="27"/>
  <c r="L21" i="27"/>
  <c r="N19" i="27"/>
  <c r="L19" i="27"/>
  <c r="N21" i="30"/>
  <c r="L21" i="30"/>
  <c r="N19" i="30"/>
  <c r="L19" i="30"/>
  <c r="N21" i="25"/>
  <c r="L21" i="25"/>
  <c r="N19" i="25"/>
  <c r="L19" i="25"/>
  <c r="N21" i="24"/>
  <c r="L21" i="24"/>
  <c r="N19" i="24"/>
  <c r="L19" i="24"/>
  <c r="N21" i="28"/>
  <c r="L21" i="28"/>
  <c r="N19" i="28"/>
  <c r="L19" i="28"/>
  <c r="N21" i="14"/>
  <c r="L21" i="14"/>
  <c r="L23" i="14" s="1"/>
  <c r="N19" i="14"/>
  <c r="L19" i="14"/>
  <c r="N21" i="32"/>
  <c r="L21" i="32"/>
  <c r="N19" i="32"/>
  <c r="L19" i="32"/>
  <c r="N21" i="35"/>
  <c r="L21" i="35"/>
  <c r="N19" i="35"/>
  <c r="L19" i="35"/>
  <c r="N21" i="22"/>
  <c r="L21" i="22"/>
  <c r="N19" i="22"/>
  <c r="L19" i="22"/>
  <c r="N21" i="17"/>
  <c r="L21" i="17"/>
  <c r="N19" i="17"/>
  <c r="L19" i="17"/>
  <c r="N21" i="41"/>
  <c r="L21" i="41"/>
  <c r="N19" i="41"/>
  <c r="L19" i="41"/>
  <c r="N21" i="13"/>
  <c r="L21" i="13"/>
  <c r="N19" i="13"/>
  <c r="L19" i="13"/>
  <c r="N21" i="16"/>
  <c r="L21" i="16"/>
  <c r="N19" i="16"/>
  <c r="L19" i="16"/>
  <c r="N21" i="33"/>
  <c r="L21" i="33"/>
  <c r="N19" i="33"/>
  <c r="L19" i="33"/>
  <c r="N21" i="36"/>
  <c r="L21" i="36"/>
  <c r="N19" i="36"/>
  <c r="L19" i="36"/>
  <c r="N21" i="19"/>
  <c r="L21" i="19"/>
  <c r="L23" i="19" s="1"/>
  <c r="N19" i="19"/>
  <c r="L19" i="19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" i="42"/>
  <c r="L21" i="11"/>
  <c r="L23" i="43" l="1"/>
  <c r="L23" i="24"/>
  <c r="L23" i="25"/>
  <c r="L23" i="17"/>
  <c r="L23" i="36"/>
  <c r="L23" i="33"/>
  <c r="L23" i="16"/>
  <c r="L23" i="13"/>
  <c r="L23" i="41"/>
  <c r="L23" i="22"/>
  <c r="L23" i="35"/>
  <c r="L23" i="32"/>
  <c r="L23" i="28"/>
  <c r="L23" i="30"/>
  <c r="L23" i="27"/>
  <c r="L23" i="23"/>
  <c r="L23" i="26"/>
  <c r="L23" i="20"/>
  <c r="L23" i="37"/>
  <c r="N21" i="11"/>
  <c r="L23" i="11" s="1"/>
  <c r="N19" i="11"/>
  <c r="L19" i="11"/>
</calcChain>
</file>

<file path=xl/sharedStrings.xml><?xml version="1.0" encoding="utf-8"?>
<sst xmlns="http://schemas.openxmlformats.org/spreadsheetml/2006/main" count="2502" uniqueCount="149">
  <si>
    <r>
      <rPr>
        <sz val="12"/>
        <color theme="1"/>
        <rFont val="標楷體"/>
        <family val="4"/>
        <charset val="136"/>
      </rPr>
      <t>備註</t>
    </r>
  </si>
  <si>
    <r>
      <rPr>
        <sz val="14"/>
        <color theme="1"/>
        <rFont val="標楷體"/>
        <family val="4"/>
        <charset val="136"/>
      </rPr>
      <t>配分</t>
    </r>
  </si>
  <si>
    <r>
      <rPr>
        <sz val="12"/>
        <color theme="1"/>
        <rFont val="標楷體"/>
        <family val="4"/>
        <charset val="136"/>
      </rPr>
      <t>動作是否俐落</t>
    </r>
  </si>
  <si>
    <r>
      <rPr>
        <sz val="12"/>
        <color theme="1"/>
        <rFont val="標楷體"/>
        <family val="4"/>
        <charset val="136"/>
      </rPr>
      <t>溝通協調</t>
    </r>
  </si>
  <si>
    <r>
      <rPr>
        <sz val="12"/>
        <color theme="1"/>
        <rFont val="標楷體"/>
        <family val="4"/>
        <charset val="136"/>
      </rPr>
      <t>對品質觀念是否落實</t>
    </r>
  </si>
  <si>
    <r>
      <rPr>
        <sz val="12"/>
        <color theme="1"/>
        <rFont val="標楷體"/>
        <family val="4"/>
        <charset val="136"/>
      </rPr>
      <t>對</t>
    </r>
    <r>
      <rPr>
        <sz val="12"/>
        <color theme="1"/>
        <rFont val="Times New Roman"/>
        <family val="1"/>
      </rPr>
      <t>SOP</t>
    </r>
    <r>
      <rPr>
        <sz val="12"/>
        <color theme="1"/>
        <rFont val="標楷體"/>
        <family val="4"/>
        <charset val="136"/>
      </rPr>
      <t>是否遵從</t>
    </r>
  </si>
  <si>
    <r>
      <rPr>
        <sz val="12"/>
        <color theme="1"/>
        <rFont val="標楷體"/>
        <family val="4"/>
        <charset val="136"/>
      </rPr>
      <t>主動協助</t>
    </r>
  </si>
  <si>
    <r>
      <rPr>
        <sz val="12"/>
        <color theme="1"/>
        <rFont val="標楷體"/>
        <family val="4"/>
        <charset val="136"/>
      </rPr>
      <t>服裝儀容及衛生管理</t>
    </r>
  </si>
  <si>
    <r>
      <rPr>
        <sz val="12"/>
        <color theme="1"/>
        <rFont val="標楷體"/>
        <family val="4"/>
        <charset val="136"/>
      </rPr>
      <t>對專業技能是否專精</t>
    </r>
  </si>
  <si>
    <r>
      <rPr>
        <sz val="12"/>
        <color theme="1"/>
        <rFont val="標楷體"/>
        <family val="4"/>
        <charset val="136"/>
      </rPr>
      <t>專注力</t>
    </r>
  </si>
  <si>
    <r>
      <rPr>
        <sz val="12"/>
        <color theme="1"/>
        <rFont val="標楷體"/>
        <family val="4"/>
        <charset val="136"/>
      </rPr>
      <t>成本意識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不浪費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</si>
  <si>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對學習專業是否認真</t>
    </r>
  </si>
  <si>
    <r>
      <rPr>
        <sz val="12"/>
        <color theme="1"/>
        <rFont val="標楷體"/>
        <family val="4"/>
        <charset val="136"/>
      </rPr>
      <t>對自身工作是否嚴謹</t>
    </r>
  </si>
  <si>
    <r>
      <rPr>
        <sz val="12"/>
        <color theme="1"/>
        <rFont val="標楷體"/>
        <family val="4"/>
        <charset val="136"/>
      </rPr>
      <t>與同儕及上級相處</t>
    </r>
  </si>
  <si>
    <r>
      <rPr>
        <sz val="12"/>
        <color theme="1"/>
        <rFont val="標楷體"/>
        <family val="4"/>
        <charset val="136"/>
      </rPr>
      <t>勇於突破現況或危機處理★</t>
    </r>
  </si>
  <si>
    <t>A</t>
    <phoneticPr fontId="2" type="noConversion"/>
  </si>
  <si>
    <t>A+</t>
    <phoneticPr fontId="2" type="noConversion"/>
  </si>
  <si>
    <t>B+</t>
    <phoneticPr fontId="2" type="noConversion"/>
  </si>
  <si>
    <t>B</t>
    <phoneticPr fontId="2" type="noConversion"/>
  </si>
  <si>
    <t>C+</t>
    <phoneticPr fontId="2" type="noConversion"/>
  </si>
  <si>
    <t>C</t>
    <phoneticPr fontId="2" type="noConversion"/>
  </si>
  <si>
    <t>D</t>
    <phoneticPr fontId="2" type="noConversion"/>
  </si>
  <si>
    <r>
      <rPr>
        <sz val="12"/>
        <color theme="1"/>
        <rFont val="標楷體"/>
        <family val="4"/>
        <charset val="136"/>
      </rPr>
      <t>是否主動積極</t>
    </r>
  </si>
  <si>
    <r>
      <rPr>
        <sz val="12"/>
        <color theme="1"/>
        <rFont val="標楷體"/>
        <family val="4"/>
        <charset val="136"/>
      </rPr>
      <t>是否願接受新事務及挑戰</t>
    </r>
  </si>
  <si>
    <r>
      <rPr>
        <sz val="12"/>
        <color theme="1"/>
        <rFont val="標楷體"/>
        <family val="4"/>
        <charset val="136"/>
      </rPr>
      <t>進入新事務的快慢</t>
    </r>
  </si>
  <si>
    <t>遲到或早退 (一次)★</t>
    <phoneticPr fontId="2" type="noConversion"/>
  </si>
  <si>
    <t>總分</t>
    <phoneticPr fontId="2" type="noConversion"/>
  </si>
  <si>
    <r>
      <rPr>
        <sz val="12"/>
        <color theme="1"/>
        <rFont val="標楷體"/>
        <family val="4"/>
        <charset val="136"/>
      </rPr>
      <t>單位部門</t>
    </r>
  </si>
  <si>
    <r>
      <rPr>
        <sz val="12"/>
        <color theme="1"/>
        <rFont val="標楷體"/>
        <family val="4"/>
        <charset val="136"/>
      </rPr>
      <t>到職日期</t>
    </r>
  </si>
  <si>
    <r>
      <rPr>
        <sz val="12"/>
        <color theme="1"/>
        <rFont val="標楷體"/>
        <family val="4"/>
        <charset val="136"/>
      </rPr>
      <t>員工姓名</t>
    </r>
  </si>
  <si>
    <r>
      <rPr>
        <sz val="12"/>
        <color theme="1"/>
        <rFont val="標楷體"/>
        <family val="4"/>
        <charset val="136"/>
      </rPr>
      <t>考核年度</t>
    </r>
    <phoneticPr fontId="2" type="noConversion"/>
  </si>
  <si>
    <r>
      <rPr>
        <sz val="12"/>
        <color theme="1"/>
        <rFont val="標楷體"/>
        <family val="4"/>
        <charset val="136"/>
      </rPr>
      <t>員工代號</t>
    </r>
  </si>
  <si>
    <r>
      <rPr>
        <sz val="12"/>
        <color theme="1"/>
        <rFont val="標楷體"/>
        <family val="4"/>
        <charset val="136"/>
      </rPr>
      <t>考核月份</t>
    </r>
    <phoneticPr fontId="2" type="noConversion"/>
  </si>
  <si>
    <r>
      <rPr>
        <sz val="14"/>
        <color theme="1"/>
        <rFont val="標楷體"/>
        <family val="4"/>
        <charset val="136"/>
      </rPr>
      <t>自我評分</t>
    </r>
    <phoneticPr fontId="2" type="noConversion"/>
  </si>
  <si>
    <r>
      <rPr>
        <sz val="14"/>
        <color theme="1"/>
        <rFont val="標楷體"/>
        <family val="4"/>
        <charset val="136"/>
      </rPr>
      <t>他人評分</t>
    </r>
    <phoneticPr fontId="2" type="noConversion"/>
  </si>
  <si>
    <r>
      <rPr>
        <sz val="14"/>
        <color theme="1"/>
        <rFont val="標楷體"/>
        <family val="4"/>
        <charset val="136"/>
      </rPr>
      <t>主管評分</t>
    </r>
    <phoneticPr fontId="2" type="noConversion"/>
  </si>
  <si>
    <r>
      <rPr>
        <sz val="14"/>
        <color theme="1"/>
        <rFont val="標楷體"/>
        <family val="4"/>
        <charset val="136"/>
      </rPr>
      <t>加權分數</t>
    </r>
    <phoneticPr fontId="2" type="noConversion"/>
  </si>
  <si>
    <r>
      <rPr>
        <sz val="12"/>
        <color theme="1"/>
        <rFont val="標楷體"/>
        <family val="4"/>
        <charset val="136"/>
      </rPr>
      <t>獎勵與懲戒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備註說明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★</t>
    </r>
    <phoneticPr fontId="2" type="noConversion"/>
  </si>
  <si>
    <r>
      <rPr>
        <sz val="12"/>
        <color theme="1"/>
        <rFont val="標楷體"/>
        <family val="4"/>
        <charset val="136"/>
      </rPr>
      <t>加班貢獻</t>
    </r>
    <r>
      <rPr>
        <sz val="12"/>
        <color theme="1"/>
        <rFont val="Times New Roman"/>
        <family val="1"/>
      </rPr>
      <t>(5</t>
    </r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每</t>
    </r>
    <r>
      <rPr>
        <sz val="12"/>
        <color theme="1"/>
        <rFont val="Times New Roman"/>
        <family val="1"/>
      </rPr>
      <t>15Hr)</t>
    </r>
    <r>
      <rPr>
        <sz val="12"/>
        <color theme="1"/>
        <rFont val="標楷體"/>
        <family val="4"/>
        <charset val="136"/>
      </rPr>
      <t>★</t>
    </r>
    <phoneticPr fontId="2" type="noConversion"/>
  </si>
  <si>
    <r>
      <rPr>
        <sz val="12"/>
        <color theme="1"/>
        <rFont val="標楷體"/>
        <family val="4"/>
        <charset val="136"/>
      </rPr>
      <t>主管交代是否配合</t>
    </r>
    <phoneticPr fontId="2" type="noConversion"/>
  </si>
  <si>
    <r>
      <rPr>
        <sz val="14"/>
        <color theme="1"/>
        <rFont val="標楷體"/>
        <family val="4"/>
        <charset val="136"/>
      </rPr>
      <t>一、責任及態度</t>
    </r>
    <phoneticPr fontId="2" type="noConversion"/>
  </si>
  <si>
    <r>
      <rPr>
        <sz val="14"/>
        <color theme="1"/>
        <rFont val="標楷體"/>
        <family val="4"/>
        <charset val="136"/>
      </rPr>
      <t>四、自主行為</t>
    </r>
    <phoneticPr fontId="2" type="noConversion"/>
  </si>
  <si>
    <r>
      <rPr>
        <sz val="12"/>
        <color theme="1"/>
        <rFont val="標楷體"/>
        <family val="4"/>
        <charset val="136"/>
      </rPr>
      <t>簡化作業流程★</t>
    </r>
    <phoneticPr fontId="2" type="noConversion"/>
  </si>
  <si>
    <r>
      <rPr>
        <sz val="12"/>
        <color theme="1"/>
        <rFont val="標楷體"/>
        <family val="4"/>
        <charset val="136"/>
      </rPr>
      <t>傳承經驗或技術★</t>
    </r>
  </si>
  <si>
    <r>
      <rPr>
        <sz val="14"/>
        <color theme="1"/>
        <rFont val="標楷體"/>
        <family val="4"/>
        <charset val="136"/>
      </rPr>
      <t>二、工作能力</t>
    </r>
    <phoneticPr fontId="2" type="noConversion"/>
  </si>
  <si>
    <r>
      <rPr>
        <sz val="14"/>
        <color theme="1"/>
        <rFont val="標楷體"/>
        <family val="4"/>
        <charset val="136"/>
      </rPr>
      <t>五、工作狀態</t>
    </r>
    <phoneticPr fontId="2" type="noConversion"/>
  </si>
  <si>
    <r>
      <rPr>
        <sz val="14"/>
        <color theme="1"/>
        <rFont val="標楷體"/>
        <family val="4"/>
        <charset val="136"/>
      </rPr>
      <t>八、其他</t>
    </r>
    <r>
      <rPr>
        <sz val="14"/>
        <color theme="1"/>
        <rFont val="Times New Roman"/>
        <family val="1"/>
      </rPr>
      <t>(</t>
    </r>
    <r>
      <rPr>
        <sz val="14"/>
        <color theme="1"/>
        <rFont val="標楷體"/>
        <family val="4"/>
        <charset val="136"/>
      </rPr>
      <t>特殊</t>
    </r>
    <r>
      <rPr>
        <sz val="14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</si>
  <si>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標楷體"/>
        <family val="4"/>
        <charset val="136"/>
      </rPr>
      <t>支援其他部門★</t>
    </r>
    <phoneticPr fontId="2" type="noConversion"/>
  </si>
  <si>
    <r>
      <rPr>
        <sz val="14"/>
        <color theme="1"/>
        <rFont val="標楷體"/>
        <family val="4"/>
        <charset val="136"/>
      </rPr>
      <t>三、學習狀況</t>
    </r>
    <phoneticPr fontId="2" type="noConversion"/>
  </si>
  <si>
    <r>
      <rPr>
        <sz val="14"/>
        <color theme="1"/>
        <rFont val="標楷體"/>
        <family val="4"/>
        <charset val="136"/>
      </rPr>
      <t>六、團隊默契</t>
    </r>
    <phoneticPr fontId="2" type="noConversion"/>
  </si>
  <si>
    <r>
      <rPr>
        <sz val="14"/>
        <color theme="1"/>
        <rFont val="標楷體"/>
        <family val="4"/>
        <charset val="136"/>
      </rPr>
      <t>評價</t>
    </r>
    <phoneticPr fontId="2" type="noConversion"/>
  </si>
  <si>
    <r>
      <rPr>
        <sz val="12"/>
        <color theme="1"/>
        <rFont val="標楷體"/>
        <family val="4"/>
        <charset val="136"/>
      </rPr>
      <t>備註</t>
    </r>
    <phoneticPr fontId="2" type="noConversion"/>
  </si>
  <si>
    <r>
      <rPr>
        <sz val="12"/>
        <color theme="1"/>
        <rFont val="標楷體"/>
        <family val="4"/>
        <charset val="136"/>
      </rPr>
      <t>註二：★屬於加權分數，不由個人進行評分。</t>
    </r>
    <phoneticPr fontId="2" type="noConversion"/>
  </si>
  <si>
    <r>
      <rPr>
        <sz val="12"/>
        <color theme="1"/>
        <rFont val="標楷體"/>
        <family val="4"/>
        <charset val="136"/>
      </rPr>
      <t>註三：獎懲位階嘉獎與申誡為</t>
    </r>
    <r>
      <rPr>
        <sz val="12"/>
        <color theme="1"/>
        <rFont val="Times New Roman"/>
        <family val="1"/>
      </rPr>
      <t>±5</t>
    </r>
    <r>
      <rPr>
        <sz val="12"/>
        <color theme="1"/>
        <rFont val="標楷體"/>
        <family val="4"/>
        <charset val="136"/>
      </rPr>
      <t>分、記功過為</t>
    </r>
    <r>
      <rPr>
        <sz val="12"/>
        <color theme="1"/>
        <rFont val="Times New Roman"/>
        <family val="1"/>
      </rPr>
      <t>±15</t>
    </r>
    <r>
      <rPr>
        <sz val="12"/>
        <color theme="1"/>
        <rFont val="標楷體"/>
        <family val="4"/>
        <charset val="136"/>
      </rPr>
      <t>分。</t>
    </r>
    <phoneticPr fontId="2" type="noConversion"/>
  </si>
  <si>
    <r>
      <rPr>
        <sz val="26"/>
        <color theme="1"/>
        <rFont val="標楷體"/>
        <family val="4"/>
        <charset val="136"/>
      </rPr>
      <t>人員考核表</t>
    </r>
    <phoneticPr fontId="2" type="noConversion"/>
  </si>
  <si>
    <r>
      <rPr>
        <sz val="14"/>
        <color theme="1"/>
        <rFont val="標楷體"/>
        <family val="4"/>
        <charset val="136"/>
      </rPr>
      <t>七、出勤與加班貢獻</t>
    </r>
    <phoneticPr fontId="2" type="noConversion"/>
  </si>
  <si>
    <r>
      <rPr>
        <sz val="12"/>
        <color theme="1"/>
        <rFont val="標楷體"/>
        <family val="4"/>
        <charset val="136"/>
      </rPr>
      <t>第八項之貢獻簡述：</t>
    </r>
    <phoneticPr fontId="2" type="noConversion"/>
  </si>
  <si>
    <r>
      <rPr>
        <sz val="12"/>
        <color theme="1"/>
        <rFont val="標楷體"/>
        <family val="4"/>
        <charset val="136"/>
      </rPr>
      <t>對清潔設備是否落實</t>
    </r>
    <phoneticPr fontId="2" type="noConversion"/>
  </si>
  <si>
    <r>
      <rPr>
        <sz val="12"/>
        <color theme="1"/>
        <rFont val="標楷體"/>
        <family val="4"/>
        <charset val="136"/>
      </rPr>
      <t>不浮誇、不欺騙</t>
    </r>
    <phoneticPr fontId="2" type="noConversion"/>
  </si>
  <si>
    <r>
      <rPr>
        <sz val="12"/>
        <color theme="1"/>
        <rFont val="標楷體"/>
        <family val="4"/>
        <charset val="136"/>
      </rPr>
      <t>對器材機具是否愛護</t>
    </r>
    <phoneticPr fontId="2" type="noConversion"/>
  </si>
  <si>
    <r>
      <rPr>
        <sz val="14"/>
        <color theme="1"/>
        <rFont val="標楷體"/>
        <family val="4"/>
        <charset val="136"/>
      </rPr>
      <t>最終總分</t>
    </r>
    <phoneticPr fontId="2" type="noConversion"/>
  </si>
  <si>
    <t>對產品與技術是否全盤了解</t>
    <phoneticPr fontId="2" type="noConversion"/>
  </si>
  <si>
    <t>請假(預請)(一天 )★</t>
    <phoneticPr fontId="2" type="noConversion"/>
  </si>
  <si>
    <t>請假(無預請)(一天 )★</t>
    <phoneticPr fontId="2" type="noConversion"/>
  </si>
  <si>
    <t>生產二部</t>
    <phoneticPr fontId="2" type="noConversion"/>
  </si>
  <si>
    <t>羅文強</t>
    <phoneticPr fontId="2" type="noConversion"/>
  </si>
  <si>
    <t>2022.08.01</t>
    <phoneticPr fontId="2" type="noConversion"/>
  </si>
  <si>
    <t>羅金菊</t>
    <phoneticPr fontId="2" type="noConversion"/>
  </si>
  <si>
    <t>游沂凌</t>
    <phoneticPr fontId="2" type="noConversion"/>
  </si>
  <si>
    <t>劉得才</t>
    <phoneticPr fontId="2" type="noConversion"/>
  </si>
  <si>
    <t>劉奕暐</t>
    <phoneticPr fontId="2" type="noConversion"/>
  </si>
  <si>
    <t>林仲廷</t>
    <phoneticPr fontId="2" type="noConversion"/>
  </si>
  <si>
    <t>吳鍾鑫</t>
    <phoneticPr fontId="2" type="noConversion"/>
  </si>
  <si>
    <t>江文言</t>
    <phoneticPr fontId="2" type="noConversion"/>
  </si>
  <si>
    <t>謝衍竹</t>
    <phoneticPr fontId="2" type="noConversion"/>
  </si>
  <si>
    <t>李靖蓉</t>
    <phoneticPr fontId="2" type="noConversion"/>
  </si>
  <si>
    <t>2022.11.28</t>
    <phoneticPr fontId="2" type="noConversion"/>
  </si>
  <si>
    <t>江昀昀</t>
    <phoneticPr fontId="2" type="noConversion"/>
  </si>
  <si>
    <t>2022.10.04</t>
    <phoneticPr fontId="2" type="noConversion"/>
  </si>
  <si>
    <t>2019.11.01</t>
    <phoneticPr fontId="2" type="noConversion"/>
  </si>
  <si>
    <t>2022.10.24</t>
    <phoneticPr fontId="2" type="noConversion"/>
  </si>
  <si>
    <t>2022.08.18</t>
    <phoneticPr fontId="2" type="noConversion"/>
  </si>
  <si>
    <t>2022.08.23</t>
    <phoneticPr fontId="2" type="noConversion"/>
  </si>
  <si>
    <t>劉曜禎</t>
    <phoneticPr fontId="2" type="noConversion"/>
  </si>
  <si>
    <t>1996.03.06</t>
    <phoneticPr fontId="2" type="noConversion"/>
  </si>
  <si>
    <t>2018.05.21</t>
    <phoneticPr fontId="2" type="noConversion"/>
  </si>
  <si>
    <t>2023.02.01</t>
    <phoneticPr fontId="2" type="noConversion"/>
  </si>
  <si>
    <t>2023.02.07</t>
    <phoneticPr fontId="2" type="noConversion"/>
  </si>
  <si>
    <t>施又瑄</t>
    <phoneticPr fontId="2" type="noConversion"/>
  </si>
  <si>
    <t>2022.08.09</t>
    <phoneticPr fontId="2" type="noConversion"/>
  </si>
  <si>
    <t>楊欣柔</t>
    <phoneticPr fontId="2" type="noConversion"/>
  </si>
  <si>
    <t>戴麗玲</t>
    <phoneticPr fontId="2" type="noConversion"/>
  </si>
  <si>
    <t>2022.08.29</t>
    <phoneticPr fontId="2" type="noConversion"/>
  </si>
  <si>
    <t>田美珍</t>
    <phoneticPr fontId="2" type="noConversion"/>
  </si>
  <si>
    <t>2022.12.01</t>
    <phoneticPr fontId="2" type="noConversion"/>
  </si>
  <si>
    <t>廖芸萱</t>
    <phoneticPr fontId="2" type="noConversion"/>
  </si>
  <si>
    <t>2021.01.27</t>
    <phoneticPr fontId="2" type="noConversion"/>
  </si>
  <si>
    <t>鍾秋子</t>
    <phoneticPr fontId="2" type="noConversion"/>
  </si>
  <si>
    <t>1995.06.21</t>
    <phoneticPr fontId="2" type="noConversion"/>
  </si>
  <si>
    <t>余奕儒</t>
    <phoneticPr fontId="2" type="noConversion"/>
  </si>
  <si>
    <t>2020.08.21</t>
    <phoneticPr fontId="2" type="noConversion"/>
  </si>
  <si>
    <t>劉育成</t>
    <phoneticPr fontId="2" type="noConversion"/>
  </si>
  <si>
    <t>2020.05.04</t>
    <phoneticPr fontId="2" type="noConversion"/>
  </si>
  <si>
    <t>劉辰品</t>
    <phoneticPr fontId="2" type="noConversion"/>
  </si>
  <si>
    <t>2017.08.21</t>
    <phoneticPr fontId="2" type="noConversion"/>
  </si>
  <si>
    <t>第八項之貢獻簡述：
泡殼機與造粒之學習與態度評價良好</t>
    <phoneticPr fontId="2" type="noConversion"/>
  </si>
  <si>
    <t>第八項之貢獻簡述：
負責5S活動進行之協調運作。</t>
    <phoneticPr fontId="2" type="noConversion"/>
  </si>
  <si>
    <t xml:space="preserve">第八項之貢獻簡述：
</t>
    <phoneticPr fontId="2" type="noConversion"/>
  </si>
  <si>
    <t>2023.02.14</t>
    <phoneticPr fontId="2" type="noConversion"/>
  </si>
  <si>
    <t>余培英</t>
    <phoneticPr fontId="2" type="noConversion"/>
  </si>
  <si>
    <t>2023.05.15</t>
    <phoneticPr fontId="2" type="noConversion"/>
  </si>
  <si>
    <t>陳瑞容</t>
    <phoneticPr fontId="2" type="noConversion"/>
  </si>
  <si>
    <t>2050.04.21</t>
  </si>
  <si>
    <t>2013.10.07</t>
    <phoneticPr fontId="2" type="noConversion"/>
  </si>
  <si>
    <t>古鎮焜</t>
    <phoneticPr fontId="2" type="noConversion"/>
  </si>
  <si>
    <t>劉辰品</t>
  </si>
  <si>
    <t>鍾秋子</t>
  </si>
  <si>
    <t>羅金菊</t>
  </si>
  <si>
    <t>劉曜禎</t>
  </si>
  <si>
    <t>古鎮焜</t>
  </si>
  <si>
    <t>游沂凌</t>
  </si>
  <si>
    <t>林仲廷</t>
  </si>
  <si>
    <t>劉育成</t>
  </si>
  <si>
    <t>廖芸萱</t>
  </si>
  <si>
    <t>吳佩雯</t>
  </si>
  <si>
    <t>羅文強</t>
  </si>
  <si>
    <t>施又瑄</t>
  </si>
  <si>
    <t>江文言</t>
  </si>
  <si>
    <t>謝衍竹</t>
  </si>
  <si>
    <t>戴麗玲</t>
  </si>
  <si>
    <t>江昀昀</t>
  </si>
  <si>
    <t>吳鍾鑫</t>
  </si>
  <si>
    <t>李靖蓉</t>
  </si>
  <si>
    <t>楊政杰</t>
  </si>
  <si>
    <t>姓名</t>
    <phoneticPr fontId="2" type="noConversion"/>
  </si>
  <si>
    <t>名次</t>
    <phoneticPr fontId="2" type="noConversion"/>
  </si>
  <si>
    <t>評價</t>
    <phoneticPr fontId="2" type="noConversion"/>
  </si>
  <si>
    <t>06</t>
    <phoneticPr fontId="2" type="noConversion"/>
  </si>
  <si>
    <t>註四：出勤與加班貢獻針對排程貢獻度，不受假別之影響。</t>
    <phoneticPr fontId="2" type="noConversion"/>
  </si>
  <si>
    <r>
      <rPr>
        <sz val="12"/>
        <color theme="1"/>
        <rFont val="標楷體"/>
        <family val="4"/>
        <charset val="136"/>
      </rPr>
      <t>註一：評分方式為加總第一至第六項之分數。</t>
    </r>
    <phoneticPr fontId="2" type="noConversion"/>
  </si>
  <si>
    <r>
      <rPr>
        <sz val="12"/>
        <color theme="1"/>
        <rFont val="標楷體"/>
        <family val="4"/>
        <charset val="136"/>
      </rPr>
      <t>註六：他人評價採匿名制，由主管另尋第三人給予評核。</t>
    </r>
    <phoneticPr fontId="2" type="noConversion"/>
  </si>
  <si>
    <r>
      <rPr>
        <sz val="12"/>
        <color theme="1"/>
        <rFont val="標楷體"/>
        <family val="4"/>
        <charset val="136"/>
      </rPr>
      <t>註七：最終總分為主管評分與加權總分加總。</t>
    </r>
    <phoneticPr fontId="2" type="noConversion"/>
  </si>
  <si>
    <r>
      <rPr>
        <sz val="12"/>
        <color theme="1"/>
        <rFont val="標楷體"/>
        <family val="4"/>
        <charset val="136"/>
      </rPr>
      <t>註五：出勤與加班貢獻之計算結果如小於</t>
    </r>
    <r>
      <rPr>
        <sz val="12"/>
        <color theme="1"/>
        <rFont val="Times New Roman"/>
        <family val="1"/>
      </rPr>
      <t>-20</t>
    </r>
    <r>
      <rPr>
        <sz val="12"/>
        <color theme="1"/>
        <rFont val="標楷體"/>
        <family val="4"/>
        <charset val="136"/>
      </rPr>
      <t>，則以</t>
    </r>
    <r>
      <rPr>
        <sz val="12"/>
        <color theme="1"/>
        <rFont val="Times New Roman"/>
        <family val="1"/>
      </rPr>
      <t>-20</t>
    </r>
    <r>
      <rPr>
        <sz val="12"/>
        <color theme="1"/>
        <rFont val="標楷體"/>
        <family val="4"/>
        <charset val="136"/>
      </rPr>
      <t>計。</t>
    </r>
    <phoneticPr fontId="2" type="noConversion"/>
  </si>
  <si>
    <t>受評人員
簽名</t>
    <phoneticPr fontId="2" type="noConversion"/>
  </si>
  <si>
    <t>部門主管
確認</t>
    <phoneticPr fontId="2" type="noConversion"/>
  </si>
  <si>
    <t>直屬主管
簽名</t>
    <phoneticPr fontId="2" type="noConversion"/>
  </si>
  <si>
    <t>6</t>
    <phoneticPr fontId="2" type="noConversion"/>
  </si>
  <si>
    <t>王靜雯</t>
    <phoneticPr fontId="2" type="noConversion"/>
  </si>
  <si>
    <t>2023.02.21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</si>
</sst>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color theme="1"/>
      <name val="標楷體"/>
      <family val="4"/>
      <charset val="136"/>
    </font>
    <font>
      <sz val="26"/>
      <color theme="1"/>
      <name val="標楷體"/>
      <family val="4"/>
      <charset val="136"/>
    </font>
    <font>
      <sz val="26"/>
      <color theme="1"/>
      <name val="Times New Roman"/>
      <family val="1"/>
    </font>
    <font>
      <sz val="10"/>
      <color rgb="FF00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3" fillId="0" borderId="5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9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0" fillId="0" borderId="4" xfId="0" applyBorder="1"/>
    <xf numFmtId="0" fontId="0" fillId="0" borderId="9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3" fillId="2" borderId="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7566D31-268E-497B-9BA3-B906DEDB2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7000" cy="6472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B123D85-3D53-485F-9719-3DBCAA44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7036803-C4EA-46C9-A95E-36B993613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BC0416C-D141-421E-93D5-87D1FE328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49CCC44-BB38-42E4-A28E-FF0E4051C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1BB0AE1-ECF9-472E-8E1D-EE4030DDE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D28EFC7-F100-42BF-8534-E5CB98E51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1B27806-5458-445B-9769-59988F804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18AB84D-4866-4D54-8CD2-0AEAB565D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0FAEA43-5517-47F8-A176-9A0974B65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828280D-CD42-444D-8EB3-6A0ABA65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44594FA-45AF-48D4-924A-9A24FB638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5ED97C6-21E8-4B77-81B5-8D561B310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E0B6531-99CC-433A-970C-E0F7062A8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EDA11B3-BE83-4CAE-A30C-07B56A3E9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426F31F-99F3-4CF8-AE6A-45134998D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8683" cy="63457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939DA3F-3512-483C-A101-FFC230AA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8683" cy="63457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9005181-68D0-456E-ACB6-5EF2198C0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333F352-EBD4-48DC-A836-F26C8B8E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D64A58B-EB7F-41B5-97D4-31BE33A4B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C56205D-D7FB-4817-AE1C-37954C5B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2902FE3-F579-41B8-AA75-8C9FC989E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F0D02DC-B592-4913-8A59-14E750298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32A2056-1371-4EF7-83E9-512BB5052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8683" cy="6345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8E0ECFA-B7DB-4AF1-99AD-36A31B8D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455083</xdr:colOff>
      <xdr:row>2</xdr:row>
      <xdr:rowOff>202777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5062DE-61E4-4A88-B77D-32A89DF31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8058" cy="6409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9A80C-7F08-43F1-9F21-4F1D9AC6FF4E}" name="表格1" displayName="表格1" ref="A1:D24" totalsRowShown="0" headerRowDxfId="6" headerRowBorderDxfId="5" tableBorderDxfId="4" totalsRowBorderDxfId="3">
  <autoFilter ref="A1:D24" xr:uid="{E269A80C-7F08-43F1-9F21-4F1D9AC6FF4E}"/>
  <tableColumns count="4">
    <tableColumn id="1" xr3:uid="{96D5A221-949E-44E7-9FDE-69E673FF6CAB}" name="姓名"/>
    <tableColumn id="2" xr3:uid="{5FA3AE9A-4ED6-45D7-86B9-DD465A5DA6E8}" name="總分" dataDxfId="2"/>
    <tableColumn id="3" xr3:uid="{536B1FE0-39A8-41B0-8877-698FA390F3F2}" name="名次" dataDxfId="1">
      <calculatedColumnFormula>RANK(B2,$B$2:$B$24,0)</calculatedColumnFormula>
    </tableColumn>
    <tableColumn id="4" xr3:uid="{CA14F576-85A8-46CA-BD05-D19198A338ED}" name="評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E834-071F-4BDD-A520-E0431B1C82B1}">
  <dimension ref="A1:G29"/>
  <sheetViews>
    <sheetView topLeftCell="A13" workbookViewId="0">
      <selection activeCell="D5" sqref="D5"/>
    </sheetView>
  </sheetViews>
  <sheetFormatPr defaultRowHeight="16.100000000000001"/>
  <sheetData>
    <row r="1" spans="1:4">
      <c r="A1" s="18" t="s">
        <v>134</v>
      </c>
      <c r="B1" s="19" t="s">
        <v>26</v>
      </c>
      <c r="C1" s="19" t="s">
        <v>135</v>
      </c>
      <c r="D1" s="20" t="s">
        <v>136</v>
      </c>
    </row>
    <row r="2" spans="1:4">
      <c r="A2" s="14" t="s">
        <v>115</v>
      </c>
      <c r="B2" s="13"/>
      <c r="C2" s="13" t="e">
        <f t="shared" ref="C2:C24" si="0">RANK(B2,$B$2:$B$24,0)</f>
        <v>#N/A</v>
      </c>
      <c r="D2" s="16"/>
    </row>
    <row r="3" spans="1:4">
      <c r="A3" s="14" t="s">
        <v>116</v>
      </c>
      <c r="B3" s="13"/>
      <c r="C3" s="13" t="e">
        <f t="shared" si="0"/>
        <v>#N/A</v>
      </c>
      <c r="D3" s="16"/>
    </row>
    <row r="4" spans="1:4">
      <c r="A4" s="14" t="s">
        <v>117</v>
      </c>
      <c r="B4" s="13"/>
      <c r="C4" s="13" t="e">
        <f t="shared" si="0"/>
        <v>#N/A</v>
      </c>
      <c r="D4" s="16"/>
    </row>
    <row r="5" spans="1:4">
      <c r="A5" s="14" t="s">
        <v>118</v>
      </c>
      <c r="B5" s="13"/>
      <c r="C5" s="13" t="e">
        <f t="shared" si="0"/>
        <v>#N/A</v>
      </c>
      <c r="D5" s="16"/>
    </row>
    <row r="6" spans="1:4">
      <c r="A6" s="14" t="s">
        <v>119</v>
      </c>
      <c r="B6" s="13"/>
      <c r="C6" s="13" t="e">
        <f t="shared" si="0"/>
        <v>#N/A</v>
      </c>
      <c r="D6" s="16"/>
    </row>
    <row r="7" spans="1:4">
      <c r="A7" s="14" t="s">
        <v>120</v>
      </c>
      <c r="B7" s="13"/>
      <c r="C7" s="13" t="e">
        <f t="shared" si="0"/>
        <v>#N/A</v>
      </c>
      <c r="D7" s="16"/>
    </row>
    <row r="8" spans="1:4">
      <c r="A8" s="14" t="s">
        <v>121</v>
      </c>
      <c r="B8" s="13"/>
      <c r="C8" s="13" t="e">
        <f t="shared" si="0"/>
        <v>#N/A</v>
      </c>
      <c r="D8" s="16"/>
    </row>
    <row r="9" spans="1:4">
      <c r="A9" s="14" t="s">
        <v>122</v>
      </c>
      <c r="B9" s="13"/>
      <c r="C9" s="13" t="e">
        <f t="shared" si="0"/>
        <v>#N/A</v>
      </c>
      <c r="D9" s="16"/>
    </row>
    <row r="10" spans="1:4">
      <c r="A10" s="14" t="s">
        <v>123</v>
      </c>
      <c r="B10" s="13"/>
      <c r="C10" s="13" t="e">
        <f t="shared" si="0"/>
        <v>#N/A</v>
      </c>
      <c r="D10" s="16"/>
    </row>
    <row r="11" spans="1:4">
      <c r="A11" s="14" t="s">
        <v>124</v>
      </c>
      <c r="B11" s="13"/>
      <c r="C11" s="13" t="e">
        <f t="shared" si="0"/>
        <v>#N/A</v>
      </c>
      <c r="D11" s="16"/>
    </row>
    <row r="12" spans="1:4">
      <c r="A12" s="14" t="s">
        <v>125</v>
      </c>
      <c r="B12" s="13"/>
      <c r="C12" s="13" t="e">
        <f t="shared" si="0"/>
        <v>#N/A</v>
      </c>
      <c r="D12" s="16"/>
    </row>
    <row r="13" spans="1:4">
      <c r="A13" s="14" t="s">
        <v>126</v>
      </c>
      <c r="B13" s="13"/>
      <c r="C13" s="13" t="e">
        <f t="shared" si="0"/>
        <v>#N/A</v>
      </c>
      <c r="D13" s="16"/>
    </row>
    <row r="14" spans="1:4">
      <c r="A14" s="14" t="s">
        <v>127</v>
      </c>
      <c r="B14" s="13"/>
      <c r="C14" s="13" t="e">
        <f t="shared" si="0"/>
        <v>#N/A</v>
      </c>
      <c r="D14" s="16"/>
    </row>
    <row r="15" spans="1:4">
      <c r="A15" s="14" t="s">
        <v>128</v>
      </c>
      <c r="B15" s="13"/>
      <c r="C15" s="13" t="e">
        <f t="shared" si="0"/>
        <v>#N/A</v>
      </c>
      <c r="D15" s="17"/>
    </row>
    <row r="16" spans="1:4">
      <c r="A16" s="14" t="s">
        <v>129</v>
      </c>
      <c r="B16" s="13"/>
      <c r="C16" s="13" t="e">
        <f t="shared" si="0"/>
        <v>#N/A</v>
      </c>
      <c r="D16" s="16"/>
    </row>
    <row r="17" spans="1:7">
      <c r="A17" s="14" t="s">
        <v>130</v>
      </c>
      <c r="B17" s="13"/>
      <c r="C17" s="13" t="e">
        <f t="shared" si="0"/>
        <v>#N/A</v>
      </c>
      <c r="D17" s="16"/>
    </row>
    <row r="18" spans="1:7">
      <c r="A18" s="14" t="s">
        <v>131</v>
      </c>
      <c r="B18" s="13"/>
      <c r="C18" s="13" t="e">
        <f t="shared" si="0"/>
        <v>#N/A</v>
      </c>
      <c r="D18" s="16"/>
    </row>
    <row r="19" spans="1:7">
      <c r="A19" s="15" t="s">
        <v>132</v>
      </c>
      <c r="B19" s="13"/>
      <c r="C19" s="13" t="e">
        <f t="shared" si="0"/>
        <v>#N/A</v>
      </c>
      <c r="D19" s="16"/>
    </row>
    <row r="20" spans="1:7">
      <c r="A20" s="15" t="s">
        <v>93</v>
      </c>
      <c r="B20" s="13"/>
      <c r="C20" s="13" t="e">
        <f t="shared" si="0"/>
        <v>#N/A</v>
      </c>
      <c r="D20" s="16"/>
    </row>
    <row r="21" spans="1:7">
      <c r="A21" s="15" t="s">
        <v>69</v>
      </c>
      <c r="B21" s="13"/>
      <c r="C21" s="13" t="e">
        <f t="shared" si="0"/>
        <v>#N/A</v>
      </c>
      <c r="D21" s="16"/>
    </row>
    <row r="22" spans="1:7">
      <c r="A22" s="15" t="s">
        <v>70</v>
      </c>
      <c r="B22" s="13"/>
      <c r="C22" s="13" t="e">
        <f t="shared" si="0"/>
        <v>#N/A</v>
      </c>
      <c r="D22" s="16"/>
    </row>
    <row r="23" spans="1:7">
      <c r="A23" s="15" t="s">
        <v>109</v>
      </c>
      <c r="B23" s="13"/>
      <c r="C23" s="13" t="e">
        <f t="shared" si="0"/>
        <v>#N/A</v>
      </c>
      <c r="D23" s="16"/>
    </row>
    <row r="24" spans="1:7">
      <c r="A24" s="21" t="s">
        <v>133</v>
      </c>
      <c r="B24" s="22"/>
      <c r="C24" s="22" t="e">
        <f t="shared" si="0"/>
        <v>#N/A</v>
      </c>
      <c r="D24" s="23"/>
    </row>
    <row r="25" spans="1:7">
      <c r="A25" s="11"/>
    </row>
    <row r="28" spans="1:7">
      <c r="A28" s="12" t="s">
        <v>16</v>
      </c>
      <c r="B28" s="12" t="s">
        <v>15</v>
      </c>
      <c r="C28" s="12" t="s">
        <v>17</v>
      </c>
      <c r="D28" s="12" t="s">
        <v>18</v>
      </c>
      <c r="E28" s="12" t="s">
        <v>19</v>
      </c>
      <c r="F28" s="12" t="s">
        <v>20</v>
      </c>
      <c r="G28" s="12" t="s">
        <v>21</v>
      </c>
    </row>
    <row r="29" spans="1:7">
      <c r="A29" s="12">
        <v>2</v>
      </c>
      <c r="B29" s="12"/>
      <c r="C29" s="12">
        <v>7</v>
      </c>
      <c r="D29" s="12">
        <v>8</v>
      </c>
      <c r="E29" s="12">
        <v>3</v>
      </c>
      <c r="F29" s="12">
        <v>3</v>
      </c>
      <c r="G29" s="12">
        <v>1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CB1-47B8-4473-A5E9-85EF050B456B}">
  <sheetPr>
    <pageSetUpPr fitToPage="1"/>
  </sheetPr>
  <dimension ref="A1:Q28"/>
  <sheetViews>
    <sheetView tabSelected="1" zoomScale="90" zoomScaleNormal="90" workbookViewId="0">
      <selection activeCell="S10" sqref="S10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79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71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2704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3</v>
      </c>
      <c r="L6" s="49" t="s">
        <v>62</v>
      </c>
      <c r="M6" s="50"/>
      <c r="N6" s="4">
        <v>-2</v>
      </c>
      <c r="O6" s="1">
        <v>-4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4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>
        <v>-7</v>
      </c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4</v>
      </c>
      <c r="L8" s="47" t="s">
        <v>38</v>
      </c>
      <c r="M8" s="45"/>
      <c r="N8" s="4">
        <v>20</v>
      </c>
      <c r="O8" s="1">
        <v>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4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4</v>
      </c>
      <c r="G12" s="1" t="s">
        <v>2</v>
      </c>
      <c r="H12" s="1">
        <v>5</v>
      </c>
      <c r="I12" s="1">
        <v>5</v>
      </c>
      <c r="J12" s="1">
        <v>4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5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4</v>
      </c>
      <c r="G16" s="1" t="s">
        <v>13</v>
      </c>
      <c r="H16" s="1">
        <v>5</v>
      </c>
      <c r="I16" s="4">
        <v>5</v>
      </c>
      <c r="J16" s="4">
        <v>4</v>
      </c>
      <c r="K16" s="4">
        <v>4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4</v>
      </c>
      <c r="F17" s="1">
        <v>3</v>
      </c>
      <c r="G17" s="1" t="s">
        <v>6</v>
      </c>
      <c r="H17" s="1">
        <v>5</v>
      </c>
      <c r="I17" s="4">
        <v>5</v>
      </c>
      <c r="J17" s="4">
        <v>4</v>
      </c>
      <c r="K17" s="4">
        <v>4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4</v>
      </c>
      <c r="K18" s="4">
        <v>4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100</v>
      </c>
      <c r="M19" s="73" t="s">
        <v>34</v>
      </c>
      <c r="N19" s="46">
        <f>E5+E6+E7+E8+E11+E12+E13+E16+E17+E18+J5+J6+J7+J8+J11+J12+J13+J16+J17+J18</f>
        <v>81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73</v>
      </c>
      <c r="M21" s="73" t="s">
        <v>36</v>
      </c>
      <c r="N21" s="46">
        <f>O5+O6+O7+O8+O11+O12+O13+O14+O15</f>
        <v>-6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67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46A2-88F9-4D64-87FD-382C65D5CCDD}">
  <sheetPr>
    <pageSetUpPr fitToPage="1"/>
  </sheetPr>
  <dimension ref="A1:Q28"/>
  <sheetViews>
    <sheetView topLeftCell="A10" zoomScale="90" zoomScaleNormal="90" workbookViewId="0">
      <selection activeCell="S9" sqref="S9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102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101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2733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4</v>
      </c>
      <c r="J5" s="1">
        <v>5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5</v>
      </c>
      <c r="F6" s="1">
        <v>4</v>
      </c>
      <c r="G6" s="1" t="s">
        <v>4</v>
      </c>
      <c r="H6" s="1">
        <v>5</v>
      </c>
      <c r="I6" s="1">
        <v>5</v>
      </c>
      <c r="J6" s="1">
        <v>5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4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>
        <v>10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95"/>
      <c r="G10" s="63"/>
      <c r="H10" s="63"/>
      <c r="I10" s="64"/>
      <c r="J10" s="64"/>
      <c r="K10" s="95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4</v>
      </c>
      <c r="E11" s="1">
        <v>4</v>
      </c>
      <c r="F11" s="1">
        <v>4</v>
      </c>
      <c r="G11" s="1" t="s">
        <v>10</v>
      </c>
      <c r="H11" s="1">
        <v>5</v>
      </c>
      <c r="I11" s="1">
        <v>4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4</v>
      </c>
      <c r="G12" s="1" t="s">
        <v>2</v>
      </c>
      <c r="H12" s="1">
        <v>5</v>
      </c>
      <c r="I12" s="1">
        <v>5</v>
      </c>
      <c r="J12" s="1">
        <v>4</v>
      </c>
      <c r="K12" s="1">
        <v>5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4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94"/>
      <c r="G15" s="72"/>
      <c r="H15" s="72"/>
      <c r="I15" s="72"/>
      <c r="J15" s="72"/>
      <c r="K15" s="94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5</v>
      </c>
      <c r="F16" s="1">
        <v>4</v>
      </c>
      <c r="G16" s="1" t="s">
        <v>13</v>
      </c>
      <c r="H16" s="1">
        <v>5</v>
      </c>
      <c r="I16" s="4">
        <v>4</v>
      </c>
      <c r="J16" s="4">
        <v>5</v>
      </c>
      <c r="K16" s="4">
        <v>4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5</v>
      </c>
      <c r="F17" s="1">
        <v>4</v>
      </c>
      <c r="G17" s="1" t="s">
        <v>6</v>
      </c>
      <c r="H17" s="1">
        <v>5</v>
      </c>
      <c r="I17" s="4">
        <v>5</v>
      </c>
      <c r="J17" s="4">
        <v>4</v>
      </c>
      <c r="K17" s="4">
        <v>4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5</v>
      </c>
      <c r="K18" s="4">
        <v>4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95</v>
      </c>
      <c r="M19" s="73" t="s">
        <v>34</v>
      </c>
      <c r="N19" s="46">
        <f>E5+E6+E7+E8+E11+E12+E13+E16+E17+E18+J5+J6+J7+J8+J11+J12+J13+J16+J17+J18</f>
        <v>87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77</v>
      </c>
      <c r="M21" s="73" t="s">
        <v>36</v>
      </c>
      <c r="N21" s="46">
        <f>O5+O6+O7+O8+O11+O12+O13+O14+O15</f>
        <v>10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87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7A49-E046-41D1-905C-CD3BF3168BE4}">
  <sheetPr>
    <pageSetUpPr fitToPage="1"/>
  </sheetPr>
  <dimension ref="A1:Q28"/>
  <sheetViews>
    <sheetView topLeftCell="A10" zoomScale="90" zoomScaleNormal="90" workbookViewId="0">
      <selection activeCell="R10" sqref="R10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96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95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9249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4</v>
      </c>
      <c r="E5" s="1">
        <v>4</v>
      </c>
      <c r="F5" s="1">
        <v>4</v>
      </c>
      <c r="G5" s="1" t="s">
        <v>7</v>
      </c>
      <c r="H5" s="1">
        <v>5</v>
      </c>
      <c r="I5" s="1">
        <v>4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4</v>
      </c>
      <c r="E6" s="1">
        <v>4</v>
      </c>
      <c r="F6" s="1">
        <v>4</v>
      </c>
      <c r="G6" s="1" t="s">
        <v>4</v>
      </c>
      <c r="H6" s="1">
        <v>5</v>
      </c>
      <c r="I6" s="1">
        <v>4</v>
      </c>
      <c r="J6" s="1">
        <v>4</v>
      </c>
      <c r="K6" s="1">
        <v>3</v>
      </c>
      <c r="L6" s="49" t="s">
        <v>62</v>
      </c>
      <c r="M6" s="50"/>
      <c r="N6" s="4">
        <v>-2</v>
      </c>
      <c r="O6" s="1">
        <v>-4</v>
      </c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2</v>
      </c>
      <c r="F7" s="1">
        <v>3</v>
      </c>
      <c r="G7" s="1" t="s">
        <v>57</v>
      </c>
      <c r="H7" s="1">
        <v>5</v>
      </c>
      <c r="I7" s="1">
        <v>4</v>
      </c>
      <c r="J7" s="1">
        <v>4</v>
      </c>
      <c r="K7" s="1">
        <v>3</v>
      </c>
      <c r="L7" s="49" t="s">
        <v>63</v>
      </c>
      <c r="M7" s="50"/>
      <c r="N7" s="4">
        <v>-5</v>
      </c>
      <c r="O7" s="1">
        <v>-15</v>
      </c>
    </row>
    <row r="8" spans="1:15" ht="16.100000000000001">
      <c r="A8" s="24" t="s">
        <v>58</v>
      </c>
      <c r="B8" s="24"/>
      <c r="C8" s="1">
        <v>5</v>
      </c>
      <c r="D8" s="1">
        <v>4</v>
      </c>
      <c r="E8" s="1">
        <v>3</v>
      </c>
      <c r="F8" s="1">
        <v>3</v>
      </c>
      <c r="G8" s="1" t="s">
        <v>59</v>
      </c>
      <c r="H8" s="1">
        <v>5</v>
      </c>
      <c r="I8" s="1">
        <v>4</v>
      </c>
      <c r="J8" s="1">
        <v>4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4</v>
      </c>
      <c r="E11" s="1">
        <v>2</v>
      </c>
      <c r="F11" s="1">
        <v>2</v>
      </c>
      <c r="G11" s="1" t="s">
        <v>10</v>
      </c>
      <c r="H11" s="1">
        <v>5</v>
      </c>
      <c r="I11" s="1">
        <v>4</v>
      </c>
      <c r="J11" s="1">
        <v>3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3</v>
      </c>
      <c r="F12" s="1">
        <v>2</v>
      </c>
      <c r="G12" s="1" t="s">
        <v>2</v>
      </c>
      <c r="H12" s="1">
        <v>5</v>
      </c>
      <c r="I12" s="1">
        <v>4</v>
      </c>
      <c r="J12" s="1">
        <v>3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3</v>
      </c>
      <c r="F13" s="1">
        <v>2</v>
      </c>
      <c r="G13" s="1" t="s">
        <v>5</v>
      </c>
      <c r="H13" s="1">
        <v>5</v>
      </c>
      <c r="I13" s="1">
        <v>4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4</v>
      </c>
      <c r="F16" s="1">
        <v>4</v>
      </c>
      <c r="G16" s="1" t="s">
        <v>13</v>
      </c>
      <c r="H16" s="1">
        <v>5</v>
      </c>
      <c r="I16" s="4">
        <v>4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3</v>
      </c>
      <c r="F17" s="1">
        <v>3</v>
      </c>
      <c r="G17" s="1" t="s">
        <v>6</v>
      </c>
      <c r="H17" s="1">
        <v>5</v>
      </c>
      <c r="I17" s="4">
        <v>4</v>
      </c>
      <c r="J17" s="4">
        <v>4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4</v>
      </c>
      <c r="E18" s="1">
        <v>3</v>
      </c>
      <c r="F18" s="1">
        <v>4</v>
      </c>
      <c r="G18" s="1" t="s">
        <v>3</v>
      </c>
      <c r="H18" s="1">
        <v>5</v>
      </c>
      <c r="I18" s="4">
        <v>4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80</v>
      </c>
      <c r="M19" s="73" t="s">
        <v>34</v>
      </c>
      <c r="N19" s="46">
        <f>E5+E6+E7+E8+E11+E12+E13+E16+E17+E18+J5+J6+J7+J8+J11+J12+J13+J16+J17+J18</f>
        <v>68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61</v>
      </c>
      <c r="M21" s="73" t="s">
        <v>36</v>
      </c>
      <c r="N21" s="46">
        <f>O5+O6+O7+O8+O11+O12+O13+O14+O15</f>
        <v>-19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42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658C-2407-493E-81FB-15A108998945}">
  <sheetPr>
    <pageSetUpPr fitToPage="1"/>
  </sheetPr>
  <dimension ref="A1:Q28"/>
  <sheetViews>
    <sheetView zoomScale="90" zoomScaleNormal="90" workbookViewId="0">
      <selection activeCell="Q19" sqref="Q19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66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65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9341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3</v>
      </c>
      <c r="E5" s="1">
        <v>4</v>
      </c>
      <c r="F5" s="1">
        <v>3</v>
      </c>
      <c r="G5" s="1" t="s">
        <v>7</v>
      </c>
      <c r="H5" s="1">
        <v>5</v>
      </c>
      <c r="I5" s="1">
        <v>4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3</v>
      </c>
      <c r="E6" s="1">
        <v>4</v>
      </c>
      <c r="F6" s="1">
        <v>4</v>
      </c>
      <c r="G6" s="1" t="s">
        <v>4</v>
      </c>
      <c r="H6" s="1">
        <v>5</v>
      </c>
      <c r="I6" s="1">
        <v>4</v>
      </c>
      <c r="J6" s="1">
        <v>4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3</v>
      </c>
      <c r="E7" s="1">
        <v>4</v>
      </c>
      <c r="F7" s="1">
        <v>3</v>
      </c>
      <c r="G7" s="1" t="s">
        <v>57</v>
      </c>
      <c r="H7" s="1">
        <v>5</v>
      </c>
      <c r="I7" s="1">
        <v>4</v>
      </c>
      <c r="J7" s="1">
        <v>4</v>
      </c>
      <c r="K7" s="1">
        <v>3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3</v>
      </c>
      <c r="E8" s="1">
        <v>4</v>
      </c>
      <c r="F8" s="1">
        <v>3</v>
      </c>
      <c r="G8" s="1" t="s">
        <v>59</v>
      </c>
      <c r="H8" s="1">
        <v>5</v>
      </c>
      <c r="I8" s="1">
        <v>4</v>
      </c>
      <c r="J8" s="1">
        <v>4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3</v>
      </c>
      <c r="E11" s="1">
        <v>4</v>
      </c>
      <c r="F11" s="1">
        <v>3</v>
      </c>
      <c r="G11" s="1" t="s">
        <v>10</v>
      </c>
      <c r="H11" s="1">
        <v>5</v>
      </c>
      <c r="I11" s="1">
        <v>4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3</v>
      </c>
      <c r="E12" s="1">
        <v>4</v>
      </c>
      <c r="F12" s="1">
        <v>4</v>
      </c>
      <c r="G12" s="1" t="s">
        <v>2</v>
      </c>
      <c r="H12" s="1">
        <v>5</v>
      </c>
      <c r="I12" s="1">
        <v>4</v>
      </c>
      <c r="J12" s="1">
        <v>4</v>
      </c>
      <c r="K12" s="1">
        <v>4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3</v>
      </c>
      <c r="E13" s="1">
        <v>4</v>
      </c>
      <c r="F13" s="1">
        <v>4</v>
      </c>
      <c r="G13" s="1" t="s">
        <v>5</v>
      </c>
      <c r="H13" s="1">
        <v>5</v>
      </c>
      <c r="I13" s="1">
        <v>4</v>
      </c>
      <c r="J13" s="1">
        <v>4</v>
      </c>
      <c r="K13" s="1">
        <v>4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3</v>
      </c>
      <c r="E16" s="1">
        <v>4</v>
      </c>
      <c r="F16" s="1">
        <v>4</v>
      </c>
      <c r="G16" s="1" t="s">
        <v>13</v>
      </c>
      <c r="H16" s="1">
        <v>5</v>
      </c>
      <c r="I16" s="4">
        <v>4</v>
      </c>
      <c r="J16" s="4">
        <v>4</v>
      </c>
      <c r="K16" s="4">
        <v>4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3</v>
      </c>
      <c r="E17" s="1">
        <v>4</v>
      </c>
      <c r="F17" s="1">
        <v>4</v>
      </c>
      <c r="G17" s="1" t="s">
        <v>6</v>
      </c>
      <c r="H17" s="1">
        <v>5</v>
      </c>
      <c r="I17" s="4">
        <v>4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3</v>
      </c>
      <c r="E18" s="1">
        <v>4</v>
      </c>
      <c r="F18" s="1">
        <v>4</v>
      </c>
      <c r="G18" s="1" t="s">
        <v>3</v>
      </c>
      <c r="H18" s="1">
        <v>5</v>
      </c>
      <c r="I18" s="4">
        <v>4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70</v>
      </c>
      <c r="M19" s="73" t="s">
        <v>34</v>
      </c>
      <c r="N19" s="46">
        <f>E5+E6+E7+E8+E11+E12+E13+E16+E17+E18+J5+J6+J7+J8+J11+J12+J13+J16+J17+J18</f>
        <v>78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69</v>
      </c>
      <c r="M21" s="73" t="s">
        <v>36</v>
      </c>
      <c r="N21" s="46">
        <f>O5+O6+O7+O8+O11+O12+O13+O14+O15</f>
        <v>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69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BCC-FEF7-4529-8A82-908011707586}">
  <sheetPr>
    <pageSetUpPr fitToPage="1"/>
  </sheetPr>
  <dimension ref="A1:Q28"/>
  <sheetViews>
    <sheetView topLeftCell="A3" zoomScale="90" zoomScaleNormal="90" workbookViewId="0">
      <selection activeCell="R10" sqref="R10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89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88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9343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4</v>
      </c>
      <c r="E5" s="1">
        <v>4</v>
      </c>
      <c r="F5" s="1">
        <v>3</v>
      </c>
      <c r="G5" s="1" t="s">
        <v>7</v>
      </c>
      <c r="H5" s="1">
        <v>5</v>
      </c>
      <c r="I5" s="1">
        <v>4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4</v>
      </c>
      <c r="E6" s="1">
        <v>4</v>
      </c>
      <c r="F6" s="1">
        <v>4</v>
      </c>
      <c r="G6" s="1" t="s">
        <v>4</v>
      </c>
      <c r="H6" s="1">
        <v>5</v>
      </c>
      <c r="I6" s="1">
        <v>4</v>
      </c>
      <c r="J6" s="1">
        <v>3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3</v>
      </c>
      <c r="F7" s="1">
        <v>3</v>
      </c>
      <c r="G7" s="1" t="s">
        <v>57</v>
      </c>
      <c r="H7" s="1">
        <v>5</v>
      </c>
      <c r="I7" s="1">
        <v>4</v>
      </c>
      <c r="J7" s="1">
        <v>3</v>
      </c>
      <c r="K7" s="1">
        <v>3</v>
      </c>
      <c r="L7" s="49" t="s">
        <v>63</v>
      </c>
      <c r="M7" s="50"/>
      <c r="N7" s="4">
        <v>-5</v>
      </c>
      <c r="O7" s="1">
        <v>-15</v>
      </c>
    </row>
    <row r="8" spans="1:15" ht="16.100000000000001">
      <c r="A8" s="24" t="s">
        <v>58</v>
      </c>
      <c r="B8" s="24"/>
      <c r="C8" s="1">
        <v>5</v>
      </c>
      <c r="D8" s="1">
        <v>4</v>
      </c>
      <c r="E8" s="1">
        <v>4</v>
      </c>
      <c r="F8" s="1">
        <v>4</v>
      </c>
      <c r="G8" s="1" t="s">
        <v>59</v>
      </c>
      <c r="H8" s="1">
        <v>5</v>
      </c>
      <c r="I8" s="1">
        <v>4</v>
      </c>
      <c r="J8" s="1">
        <v>3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4</v>
      </c>
      <c r="E11" s="1">
        <v>4</v>
      </c>
      <c r="F11" s="1">
        <v>3</v>
      </c>
      <c r="G11" s="1" t="s">
        <v>10</v>
      </c>
      <c r="H11" s="1">
        <v>5</v>
      </c>
      <c r="I11" s="1">
        <v>4</v>
      </c>
      <c r="J11" s="1">
        <v>3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3</v>
      </c>
      <c r="F12" s="1">
        <v>3</v>
      </c>
      <c r="G12" s="1" t="s">
        <v>2</v>
      </c>
      <c r="H12" s="1">
        <v>5</v>
      </c>
      <c r="I12" s="1">
        <v>4</v>
      </c>
      <c r="J12" s="1">
        <v>4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3</v>
      </c>
      <c r="F13" s="1">
        <v>3</v>
      </c>
      <c r="G13" s="1" t="s">
        <v>5</v>
      </c>
      <c r="H13" s="1">
        <v>5</v>
      </c>
      <c r="I13" s="1">
        <v>4</v>
      </c>
      <c r="J13" s="1">
        <v>3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3</v>
      </c>
      <c r="F16" s="1">
        <v>3</v>
      </c>
      <c r="G16" s="1" t="s">
        <v>13</v>
      </c>
      <c r="H16" s="1">
        <v>5</v>
      </c>
      <c r="I16" s="4">
        <v>4</v>
      </c>
      <c r="J16" s="4">
        <v>3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3</v>
      </c>
      <c r="F17" s="1">
        <v>3</v>
      </c>
      <c r="G17" s="1" t="s">
        <v>6</v>
      </c>
      <c r="H17" s="1">
        <v>5</v>
      </c>
      <c r="I17" s="4">
        <v>4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4</v>
      </c>
      <c r="E18" s="1">
        <v>4</v>
      </c>
      <c r="F18" s="1">
        <v>3</v>
      </c>
      <c r="G18" s="1" t="s">
        <v>3</v>
      </c>
      <c r="H18" s="1">
        <v>5</v>
      </c>
      <c r="I18" s="4">
        <v>4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80</v>
      </c>
      <c r="M19" s="73" t="s">
        <v>34</v>
      </c>
      <c r="N19" s="46">
        <f>E5+E6+E7+E8+E11+E12+E13+E16+E17+E18+J5+J6+J7+J8+J11+J12+J13+J16+J17+J18</f>
        <v>67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62</v>
      </c>
      <c r="M21" s="73" t="s">
        <v>36</v>
      </c>
      <c r="N21" s="46">
        <f>O5+O6+O7+O8+O11+O12+O13+O14+O15</f>
        <v>-15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47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FD59-353C-4D62-B09F-BF0EFC1C7F7C}">
  <sheetPr>
    <pageSetUpPr fitToPage="1"/>
  </sheetPr>
  <dimension ref="A1:Q28"/>
  <sheetViews>
    <sheetView topLeftCell="A13" zoomScale="90" zoomScaleNormal="90" workbookViewId="0">
      <selection activeCell="F12" sqref="F12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81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73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9350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4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4</v>
      </c>
      <c r="E6" s="1">
        <v>4</v>
      </c>
      <c r="F6" s="1">
        <v>3</v>
      </c>
      <c r="G6" s="1" t="s">
        <v>4</v>
      </c>
      <c r="H6" s="1">
        <v>5</v>
      </c>
      <c r="I6" s="1">
        <v>5</v>
      </c>
      <c r="J6" s="1">
        <v>4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4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>
        <v>-3</v>
      </c>
    </row>
    <row r="8" spans="1:15" ht="16.100000000000001">
      <c r="A8" s="24" t="s">
        <v>58</v>
      </c>
      <c r="B8" s="24"/>
      <c r="C8" s="1">
        <v>5</v>
      </c>
      <c r="D8" s="1">
        <v>4</v>
      </c>
      <c r="E8" s="1">
        <v>4</v>
      </c>
      <c r="F8" s="1">
        <v>3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>
        <v>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4</v>
      </c>
      <c r="E11" s="1">
        <v>4</v>
      </c>
      <c r="F11" s="1">
        <v>3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3</v>
      </c>
      <c r="E12" s="1">
        <v>3</v>
      </c>
      <c r="F12" s="1">
        <v>3</v>
      </c>
      <c r="G12" s="1" t="s">
        <v>2</v>
      </c>
      <c r="H12" s="1">
        <v>5</v>
      </c>
      <c r="I12" s="1">
        <v>4</v>
      </c>
      <c r="J12" s="1">
        <v>3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3</v>
      </c>
      <c r="E13" s="1">
        <v>3</v>
      </c>
      <c r="F13" s="1">
        <v>3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4</v>
      </c>
      <c r="F16" s="1">
        <v>4</v>
      </c>
      <c r="G16" s="1" t="s">
        <v>13</v>
      </c>
      <c r="H16" s="1">
        <v>5</v>
      </c>
      <c r="I16" s="4">
        <v>4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3</v>
      </c>
      <c r="F17" s="1">
        <v>3</v>
      </c>
      <c r="G17" s="1" t="s">
        <v>6</v>
      </c>
      <c r="H17" s="1">
        <v>5</v>
      </c>
      <c r="I17" s="4">
        <v>4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4</v>
      </c>
      <c r="E18" s="1">
        <v>3</v>
      </c>
      <c r="F18" s="1">
        <v>3</v>
      </c>
      <c r="G18" s="1" t="s">
        <v>3</v>
      </c>
      <c r="H18" s="1">
        <v>5</v>
      </c>
      <c r="I18" s="4">
        <v>4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84</v>
      </c>
      <c r="M19" s="73" t="s">
        <v>34</v>
      </c>
      <c r="N19" s="46">
        <f>E5+E6+E7+E8+E11+E12+E13+E16+E17+E18+J5+J6+J7+J8+J11+J12+J13+J16+J17+J18</f>
        <v>73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62</v>
      </c>
      <c r="M21" s="73" t="s">
        <v>36</v>
      </c>
      <c r="N21" s="46">
        <f>O5+O6+O7+O8+O11+O12+O13+O14+O15</f>
        <v>2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64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CC62-9331-4822-8BFE-3606EB0AAAF5}">
  <sheetPr>
    <pageSetUpPr fitToPage="1"/>
  </sheetPr>
  <dimension ref="A1:Q28"/>
  <sheetViews>
    <sheetView topLeftCell="A7" zoomScale="90" zoomScaleNormal="90" workbookViewId="0">
      <selection activeCell="S12" sqref="S12:S13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82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74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9356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3</v>
      </c>
      <c r="G5" s="1" t="s">
        <v>7</v>
      </c>
      <c r="H5" s="1">
        <v>5</v>
      </c>
      <c r="I5" s="1">
        <v>5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3</v>
      </c>
      <c r="G6" s="1" t="s">
        <v>4</v>
      </c>
      <c r="H6" s="1">
        <v>5</v>
      </c>
      <c r="I6" s="1">
        <v>5</v>
      </c>
      <c r="J6" s="1">
        <v>4</v>
      </c>
      <c r="K6" s="1">
        <v>3</v>
      </c>
      <c r="L6" s="49" t="s">
        <v>62</v>
      </c>
      <c r="M6" s="50"/>
      <c r="N6" s="4">
        <v>-2</v>
      </c>
      <c r="O6" s="1">
        <v>-4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3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>
        <v>-7</v>
      </c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3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>
        <v>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3</v>
      </c>
      <c r="F11" s="1">
        <v>4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3</v>
      </c>
      <c r="G12" s="1" t="s">
        <v>2</v>
      </c>
      <c r="H12" s="1">
        <v>5</v>
      </c>
      <c r="I12" s="1">
        <v>5</v>
      </c>
      <c r="J12" s="1">
        <v>4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4</v>
      </c>
      <c r="F13" s="1">
        <v>3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4</v>
      </c>
      <c r="G16" s="1" t="s">
        <v>13</v>
      </c>
      <c r="H16" s="1">
        <v>5</v>
      </c>
      <c r="I16" s="4">
        <v>5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3</v>
      </c>
      <c r="F17" s="1">
        <v>3</v>
      </c>
      <c r="G17" s="1" t="s">
        <v>6</v>
      </c>
      <c r="H17" s="1">
        <v>5</v>
      </c>
      <c r="I17" s="4">
        <v>5</v>
      </c>
      <c r="J17" s="4">
        <v>4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100</v>
      </c>
      <c r="M19" s="73" t="s">
        <v>34</v>
      </c>
      <c r="N19" s="46">
        <f>E5+E6+E7+E8+E11+E12+E13+E16+E17+E18+J5+J6+J7+J8+J11+J12+J13+J16+J17+J18</f>
        <v>76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64</v>
      </c>
      <c r="M21" s="73" t="s">
        <v>36</v>
      </c>
      <c r="N21" s="46">
        <f>O5+O6+O7+O8+O11+O12+O13+O14+O15</f>
        <v>-6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58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B451-7352-41CB-B924-7CDC7798EB69}">
  <sheetPr>
    <pageSetUpPr fitToPage="1"/>
  </sheetPr>
  <dimension ref="A1:Q28"/>
  <sheetViews>
    <sheetView topLeftCell="A8" zoomScale="90" zoomScaleNormal="90" workbookViewId="0">
      <selection activeCell="K5" sqref="K5:K18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92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91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9359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3</v>
      </c>
      <c r="F5" s="1">
        <v>3</v>
      </c>
      <c r="G5" s="1" t="s">
        <v>7</v>
      </c>
      <c r="H5" s="1">
        <v>5</v>
      </c>
      <c r="I5" s="1">
        <v>5</v>
      </c>
      <c r="J5" s="1">
        <v>3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3</v>
      </c>
      <c r="F6" s="1">
        <v>4</v>
      </c>
      <c r="G6" s="1" t="s">
        <v>4</v>
      </c>
      <c r="H6" s="1">
        <v>5</v>
      </c>
      <c r="I6" s="1">
        <v>5</v>
      </c>
      <c r="J6" s="1">
        <v>3</v>
      </c>
      <c r="K6" s="1">
        <v>3</v>
      </c>
      <c r="L6" s="49" t="s">
        <v>62</v>
      </c>
      <c r="M6" s="50"/>
      <c r="N6" s="4">
        <v>-2</v>
      </c>
      <c r="O6" s="1">
        <v>-4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3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4</v>
      </c>
      <c r="L7" s="49" t="s">
        <v>63</v>
      </c>
      <c r="M7" s="50"/>
      <c r="N7" s="4">
        <v>-5</v>
      </c>
      <c r="O7" s="1">
        <v>-3</v>
      </c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3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3</v>
      </c>
      <c r="F11" s="1">
        <v>3</v>
      </c>
      <c r="G11" s="1" t="s">
        <v>10</v>
      </c>
      <c r="H11" s="1">
        <v>5</v>
      </c>
      <c r="I11" s="1">
        <v>5</v>
      </c>
      <c r="J11" s="1">
        <v>3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2</v>
      </c>
      <c r="F12" s="1">
        <v>2</v>
      </c>
      <c r="G12" s="1" t="s">
        <v>2</v>
      </c>
      <c r="H12" s="1">
        <v>5</v>
      </c>
      <c r="I12" s="1">
        <v>5</v>
      </c>
      <c r="J12" s="1">
        <v>3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2</v>
      </c>
      <c r="F13" s="1">
        <v>2</v>
      </c>
      <c r="G13" s="1" t="s">
        <v>5</v>
      </c>
      <c r="H13" s="1">
        <v>5</v>
      </c>
      <c r="I13" s="1">
        <v>5</v>
      </c>
      <c r="J13" s="1">
        <v>3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2</v>
      </c>
      <c r="F16" s="1">
        <v>3</v>
      </c>
      <c r="G16" s="1" t="s">
        <v>13</v>
      </c>
      <c r="H16" s="1">
        <v>5</v>
      </c>
      <c r="I16" s="4">
        <v>5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3</v>
      </c>
      <c r="F17" s="1">
        <v>2</v>
      </c>
      <c r="G17" s="1" t="s">
        <v>6</v>
      </c>
      <c r="H17" s="1">
        <v>5</v>
      </c>
      <c r="I17" s="4">
        <v>5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3</v>
      </c>
      <c r="F18" s="1">
        <v>3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100</v>
      </c>
      <c r="M19" s="73" t="s">
        <v>34</v>
      </c>
      <c r="N19" s="46">
        <f>E5+E6+E7+E8+E11+E12+E13+E16+E17+E18+J5+J6+J7+J8+J11+J12+J13+J16+J17+J18</f>
        <v>61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60</v>
      </c>
      <c r="M21" s="73" t="s">
        <v>36</v>
      </c>
      <c r="N21" s="46">
        <f>O5+O6+O7+O8+O11+O12+O13+O14+O15</f>
        <v>-7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53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F73F-B373-45AA-BA5F-250E5B4E0012}">
  <sheetPr>
    <pageSetUpPr fitToPage="1"/>
  </sheetPr>
  <dimension ref="A1:Q28"/>
  <sheetViews>
    <sheetView zoomScale="90" zoomScaleNormal="90" workbookViewId="0">
      <selection activeCell="K5" sqref="K5:K18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78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77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9373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3</v>
      </c>
      <c r="L6" s="49" t="s">
        <v>62</v>
      </c>
      <c r="M6" s="50"/>
      <c r="N6" s="4">
        <v>-2</v>
      </c>
      <c r="O6" s="1">
        <v>-2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3</v>
      </c>
      <c r="G7" s="1" t="s">
        <v>57</v>
      </c>
      <c r="H7" s="1">
        <v>5</v>
      </c>
      <c r="I7" s="1">
        <v>5</v>
      </c>
      <c r="J7" s="1">
        <v>3</v>
      </c>
      <c r="K7" s="1">
        <v>3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>
        <v>10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3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3</v>
      </c>
      <c r="F12" s="1">
        <v>3</v>
      </c>
      <c r="G12" s="1" t="s">
        <v>2</v>
      </c>
      <c r="H12" s="1">
        <v>5</v>
      </c>
      <c r="I12" s="1">
        <v>5</v>
      </c>
      <c r="J12" s="1">
        <v>4</v>
      </c>
      <c r="K12" s="1">
        <v>4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4</v>
      </c>
      <c r="F13" s="1">
        <v>3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3</v>
      </c>
      <c r="G16" s="1" t="s">
        <v>13</v>
      </c>
      <c r="H16" s="1">
        <v>5</v>
      </c>
      <c r="I16" s="4">
        <v>5</v>
      </c>
      <c r="J16" s="4">
        <v>4</v>
      </c>
      <c r="K16" s="4">
        <v>4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4</v>
      </c>
      <c r="F17" s="1">
        <v>3</v>
      </c>
      <c r="G17" s="1" t="s">
        <v>6</v>
      </c>
      <c r="H17" s="1">
        <v>5</v>
      </c>
      <c r="I17" s="4">
        <v>5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3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98</v>
      </c>
      <c r="M19" s="73" t="s">
        <v>34</v>
      </c>
      <c r="N19" s="46">
        <f>E5+E6+E7+E8+E11+E12+E13+E16+E17+E18+J5+J6+J7+J8+J11+J12+J13+J16+J17+J18</f>
        <v>76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65</v>
      </c>
      <c r="M21" s="73" t="s">
        <v>36</v>
      </c>
      <c r="N21" s="46">
        <f>O5+O6+O7+O8+O11+O12+O13+O14+O15</f>
        <v>8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73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D00E-C603-4B88-8528-3CBD2804FF67}">
  <sheetPr>
    <pageSetUpPr fitToPage="1"/>
  </sheetPr>
  <dimension ref="A1:Q28"/>
  <sheetViews>
    <sheetView topLeftCell="A8" zoomScale="90" zoomScaleNormal="90" workbookViewId="0">
      <selection activeCell="S16" sqref="S15:S16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80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72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9385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3</v>
      </c>
      <c r="L6" s="49" t="s">
        <v>62</v>
      </c>
      <c r="M6" s="50"/>
      <c r="N6" s="4">
        <v>-2</v>
      </c>
      <c r="O6" s="1">
        <v>-8</v>
      </c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3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>
        <v>-15</v>
      </c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>
        <v>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3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4</v>
      </c>
      <c r="F12" s="1">
        <v>4</v>
      </c>
      <c r="G12" s="1" t="s">
        <v>2</v>
      </c>
      <c r="H12" s="1">
        <v>5</v>
      </c>
      <c r="I12" s="1">
        <v>5</v>
      </c>
      <c r="J12" s="1">
        <v>3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4</v>
      </c>
      <c r="F13" s="1">
        <v>3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4</v>
      </c>
      <c r="G16" s="1" t="s">
        <v>13</v>
      </c>
      <c r="H16" s="1">
        <v>5</v>
      </c>
      <c r="I16" s="4">
        <v>5</v>
      </c>
      <c r="J16" s="4">
        <v>4</v>
      </c>
      <c r="K16" s="4">
        <v>4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4</v>
      </c>
      <c r="F17" s="1">
        <v>3</v>
      </c>
      <c r="G17" s="1" t="s">
        <v>6</v>
      </c>
      <c r="H17" s="1">
        <v>5</v>
      </c>
      <c r="I17" s="4">
        <v>5</v>
      </c>
      <c r="J17" s="4">
        <v>3</v>
      </c>
      <c r="K17" s="4">
        <v>4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97</v>
      </c>
      <c r="M19" s="73" t="s">
        <v>34</v>
      </c>
      <c r="N19" s="46">
        <f>E5+E6+E7+E8+E11+E12+E13+E16+E17+E18+J5+J6+J7+J8+J11+J12+J13+J16+J17+J18</f>
        <v>76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68</v>
      </c>
      <c r="M21" s="73" t="s">
        <v>36</v>
      </c>
      <c r="N21" s="46">
        <f>O5+O6+O7+O8+O11+O12+O13+O14+O15</f>
        <v>-18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50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0E39-6F7A-4BC3-ACB8-DC1EAC5AE20F}">
  <sheetPr>
    <pageSetUpPr fitToPage="1"/>
  </sheetPr>
  <dimension ref="A1:Q28"/>
  <sheetViews>
    <sheetView zoomScale="90" zoomScaleNormal="90" workbookViewId="0">
      <selection activeCell="D5" sqref="D5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/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/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/>
      <c r="I3" s="24"/>
      <c r="J3" s="24"/>
      <c r="K3" s="24"/>
      <c r="L3" s="47" t="s">
        <v>32</v>
      </c>
      <c r="M3" s="45"/>
      <c r="N3" s="51" t="s">
        <v>137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/>
      <c r="E5" s="1"/>
      <c r="F5" s="1"/>
      <c r="G5" s="1" t="s">
        <v>7</v>
      </c>
      <c r="H5" s="1">
        <v>5</v>
      </c>
      <c r="I5" s="1"/>
      <c r="J5" s="1"/>
      <c r="K5" s="1"/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/>
      <c r="E6" s="1"/>
      <c r="F6" s="1"/>
      <c r="G6" s="1" t="s">
        <v>4</v>
      </c>
      <c r="H6" s="1">
        <v>5</v>
      </c>
      <c r="I6" s="1"/>
      <c r="J6" s="1"/>
      <c r="K6" s="1"/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/>
      <c r="E7" s="1"/>
      <c r="F7" s="1"/>
      <c r="G7" s="1" t="s">
        <v>57</v>
      </c>
      <c r="H7" s="1">
        <v>5</v>
      </c>
      <c r="I7" s="1"/>
      <c r="J7" s="1"/>
      <c r="K7" s="1"/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/>
      <c r="E8" s="1"/>
      <c r="F8" s="1"/>
      <c r="G8" s="1" t="s">
        <v>59</v>
      </c>
      <c r="H8" s="1">
        <v>5</v>
      </c>
      <c r="I8" s="1"/>
      <c r="J8" s="1"/>
      <c r="K8" s="1"/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/>
      <c r="E11" s="1"/>
      <c r="F11" s="1"/>
      <c r="G11" s="1" t="s">
        <v>10</v>
      </c>
      <c r="H11" s="1">
        <v>5</v>
      </c>
      <c r="I11" s="1"/>
      <c r="J11" s="1"/>
      <c r="K11" s="1"/>
      <c r="L11" s="43" t="s">
        <v>42</v>
      </c>
      <c r="M11" s="45"/>
      <c r="N11" s="1">
        <v>5</v>
      </c>
      <c r="O11" s="10"/>
    </row>
    <row r="12" spans="1:15" ht="16.100000000000001">
      <c r="A12" s="24" t="s">
        <v>8</v>
      </c>
      <c r="B12" s="24"/>
      <c r="C12" s="1">
        <v>5</v>
      </c>
      <c r="D12" s="1"/>
      <c r="E12" s="1"/>
      <c r="F12" s="1"/>
      <c r="G12" s="1" t="s">
        <v>2</v>
      </c>
      <c r="H12" s="1">
        <v>5</v>
      </c>
      <c r="I12" s="1"/>
      <c r="J12" s="1"/>
      <c r="K12" s="1"/>
      <c r="L12" s="43" t="s">
        <v>14</v>
      </c>
      <c r="M12" s="45"/>
      <c r="N12" s="1">
        <v>5</v>
      </c>
      <c r="O12" s="10"/>
    </row>
    <row r="13" spans="1:15" ht="16.100000000000001">
      <c r="A13" s="35" t="s">
        <v>61</v>
      </c>
      <c r="B13" s="35"/>
      <c r="C13" s="1">
        <v>5</v>
      </c>
      <c r="D13" s="1"/>
      <c r="E13" s="1"/>
      <c r="F13" s="1"/>
      <c r="G13" s="1" t="s">
        <v>5</v>
      </c>
      <c r="H13" s="1">
        <v>5</v>
      </c>
      <c r="I13" s="1"/>
      <c r="J13" s="1"/>
      <c r="K13" s="1"/>
      <c r="L13" s="43" t="s">
        <v>43</v>
      </c>
      <c r="M13" s="44"/>
      <c r="N13" s="1">
        <v>5</v>
      </c>
      <c r="O13" s="10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10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/>
      <c r="E16" s="1"/>
      <c r="F16" s="1"/>
      <c r="G16" s="1" t="s">
        <v>13</v>
      </c>
      <c r="H16" s="1">
        <v>5</v>
      </c>
      <c r="I16" s="4"/>
      <c r="J16" s="4"/>
      <c r="K16" s="4"/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/>
      <c r="E17" s="1"/>
      <c r="F17" s="1"/>
      <c r="G17" s="1" t="s">
        <v>6</v>
      </c>
      <c r="H17" s="1">
        <v>5</v>
      </c>
      <c r="I17" s="4"/>
      <c r="J17" s="4"/>
      <c r="K17" s="4"/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/>
      <c r="E18" s="1"/>
      <c r="F18" s="1"/>
      <c r="G18" s="1" t="s">
        <v>3</v>
      </c>
      <c r="H18" s="1">
        <v>5</v>
      </c>
      <c r="I18" s="4"/>
      <c r="J18" s="4"/>
      <c r="K18" s="4"/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0</v>
      </c>
      <c r="M19" s="73" t="s">
        <v>34</v>
      </c>
      <c r="N19" s="46">
        <f>E5+E6+E7+E8+E11+E12+E13+E16+E17+E18+J5+J6+J7+J8+J11+J12+J13+J16+J17+J18</f>
        <v>0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7.75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0</v>
      </c>
      <c r="M21" s="73" t="s">
        <v>36</v>
      </c>
      <c r="N21" s="46">
        <f>O5+O6+O7+O8+O11+O12+O13+O14+O15</f>
        <v>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0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B24:I24"/>
    <mergeCell ref="A26:A27"/>
    <mergeCell ref="B26:D27"/>
    <mergeCell ref="E26:F27"/>
    <mergeCell ref="G26:I27"/>
    <mergeCell ref="N19:O20"/>
    <mergeCell ref="J21:K22"/>
    <mergeCell ref="L21:L22"/>
    <mergeCell ref="M21:M22"/>
    <mergeCell ref="J26:K27"/>
    <mergeCell ref="D14:D15"/>
    <mergeCell ref="E14:E15"/>
    <mergeCell ref="F14:F15"/>
    <mergeCell ref="G14:G15"/>
    <mergeCell ref="L23:L25"/>
    <mergeCell ref="H14:H15"/>
    <mergeCell ref="I14:I15"/>
    <mergeCell ref="J14:J15"/>
    <mergeCell ref="K14:K15"/>
    <mergeCell ref="L16:O18"/>
    <mergeCell ref="N21:O22"/>
    <mergeCell ref="B22:I22"/>
    <mergeCell ref="B21:I21"/>
    <mergeCell ref="J19:K20"/>
    <mergeCell ref="L19:L20"/>
    <mergeCell ref="M19:M20"/>
    <mergeCell ref="L11:M11"/>
    <mergeCell ref="L15:M15"/>
    <mergeCell ref="A1:F3"/>
    <mergeCell ref="A4:B4"/>
    <mergeCell ref="A5:B5"/>
    <mergeCell ref="G9:G10"/>
    <mergeCell ref="J9:J10"/>
    <mergeCell ref="K9:K10"/>
    <mergeCell ref="I9:I10"/>
    <mergeCell ref="H9:H10"/>
    <mergeCell ref="A9:B10"/>
    <mergeCell ref="D9:D10"/>
    <mergeCell ref="E9:E10"/>
    <mergeCell ref="C9:C10"/>
    <mergeCell ref="F9:F10"/>
    <mergeCell ref="C14:C15"/>
    <mergeCell ref="N1:O1"/>
    <mergeCell ref="N2:O2"/>
    <mergeCell ref="N3:O3"/>
    <mergeCell ref="L7:M7"/>
    <mergeCell ref="L9:M10"/>
    <mergeCell ref="N9:N10"/>
    <mergeCell ref="O9:O10"/>
    <mergeCell ref="H1:K1"/>
    <mergeCell ref="H2:K2"/>
    <mergeCell ref="H3:K3"/>
    <mergeCell ref="N23:O25"/>
    <mergeCell ref="M23:M25"/>
    <mergeCell ref="L1:M1"/>
    <mergeCell ref="L2:M2"/>
    <mergeCell ref="L3:M3"/>
    <mergeCell ref="L4:M4"/>
    <mergeCell ref="L5:M5"/>
    <mergeCell ref="L6:M6"/>
    <mergeCell ref="L8:M8"/>
    <mergeCell ref="J23:K25"/>
    <mergeCell ref="L13:M13"/>
    <mergeCell ref="B23:I23"/>
    <mergeCell ref="A11:B11"/>
    <mergeCell ref="A6:B6"/>
    <mergeCell ref="A8:B8"/>
    <mergeCell ref="A7:B7"/>
    <mergeCell ref="L26:O27"/>
    <mergeCell ref="A14:B15"/>
    <mergeCell ref="A12:B12"/>
    <mergeCell ref="A13:B13"/>
    <mergeCell ref="A16:B16"/>
    <mergeCell ref="A17:B17"/>
    <mergeCell ref="A18:B18"/>
    <mergeCell ref="A19:A25"/>
    <mergeCell ref="B25:I25"/>
    <mergeCell ref="B19:I19"/>
    <mergeCell ref="B20:I20"/>
    <mergeCell ref="L14:M14"/>
    <mergeCell ref="L12:M1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A044-290B-4114-97E1-1332F629C861}">
  <sheetPr>
    <pageSetUpPr fitToPage="1"/>
  </sheetPr>
  <dimension ref="A1:Q28"/>
  <sheetViews>
    <sheetView topLeftCell="A5" zoomScale="90" zoomScaleNormal="90" workbookViewId="0">
      <selection activeCell="Q20" sqref="Q20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76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75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9395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3</v>
      </c>
      <c r="L6" s="49" t="s">
        <v>62</v>
      </c>
      <c r="M6" s="50"/>
      <c r="N6" s="4">
        <v>-2</v>
      </c>
      <c r="O6" s="1">
        <v>-2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>
        <v>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3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4</v>
      </c>
      <c r="F12" s="1">
        <v>3</v>
      </c>
      <c r="G12" s="1" t="s">
        <v>2</v>
      </c>
      <c r="H12" s="1">
        <v>5</v>
      </c>
      <c r="I12" s="1">
        <v>5</v>
      </c>
      <c r="J12" s="1">
        <v>4</v>
      </c>
      <c r="K12" s="1">
        <v>4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3</v>
      </c>
      <c r="F13" s="1">
        <v>3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3</v>
      </c>
      <c r="G16" s="1" t="s">
        <v>13</v>
      </c>
      <c r="H16" s="1">
        <v>5</v>
      </c>
      <c r="I16" s="4">
        <v>5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4</v>
      </c>
      <c r="F17" s="1">
        <v>3</v>
      </c>
      <c r="G17" s="1" t="s">
        <v>6</v>
      </c>
      <c r="H17" s="1">
        <v>5</v>
      </c>
      <c r="I17" s="4">
        <v>5</v>
      </c>
      <c r="J17" s="4">
        <v>4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3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98</v>
      </c>
      <c r="M19" s="73" t="s">
        <v>34</v>
      </c>
      <c r="N19" s="46">
        <f>E5+E6+E7+E8+E11+E12+E13+E16+E17+E18+J5+J6+J7+J8+J11+J12+J13+J16+J17+J18</f>
        <v>78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64</v>
      </c>
      <c r="M21" s="73" t="s">
        <v>36</v>
      </c>
      <c r="N21" s="46">
        <f>O5+O6+O7+O8+O11+O12+O13+O14+O15</f>
        <v>3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67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9FA4-CCFE-45FE-8C13-91E0F688B1F0}">
  <sheetPr>
    <pageSetUpPr fitToPage="1"/>
  </sheetPr>
  <dimension ref="A1:Q28"/>
  <sheetViews>
    <sheetView topLeftCell="A5" zoomScale="90" zoomScaleNormal="90" workbookViewId="0">
      <selection activeCell="R17" sqref="R17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94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93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9396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4</v>
      </c>
      <c r="E5" s="1">
        <v>3</v>
      </c>
      <c r="F5" s="1">
        <v>3</v>
      </c>
      <c r="G5" s="1" t="s">
        <v>7</v>
      </c>
      <c r="H5" s="1">
        <v>5</v>
      </c>
      <c r="I5" s="1">
        <v>4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4</v>
      </c>
      <c r="E6" s="1">
        <v>4</v>
      </c>
      <c r="F6" s="1">
        <v>3</v>
      </c>
      <c r="G6" s="1" t="s">
        <v>4</v>
      </c>
      <c r="H6" s="1">
        <v>5</v>
      </c>
      <c r="I6" s="1">
        <v>4</v>
      </c>
      <c r="J6" s="1">
        <v>3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4</v>
      </c>
      <c r="F7" s="1">
        <v>3</v>
      </c>
      <c r="G7" s="1" t="s">
        <v>57</v>
      </c>
      <c r="H7" s="1">
        <v>5</v>
      </c>
      <c r="I7" s="1">
        <v>4</v>
      </c>
      <c r="J7" s="1">
        <v>4</v>
      </c>
      <c r="K7" s="1">
        <v>3</v>
      </c>
      <c r="L7" s="49" t="s">
        <v>63</v>
      </c>
      <c r="M7" s="50"/>
      <c r="N7" s="4">
        <v>-5</v>
      </c>
      <c r="O7" s="1">
        <v>-5</v>
      </c>
    </row>
    <row r="8" spans="1:15" ht="16.100000000000001">
      <c r="A8" s="24" t="s">
        <v>58</v>
      </c>
      <c r="B8" s="24"/>
      <c r="C8" s="1">
        <v>5</v>
      </c>
      <c r="D8" s="1">
        <v>4</v>
      </c>
      <c r="E8" s="1">
        <v>4</v>
      </c>
      <c r="F8" s="1">
        <v>3</v>
      </c>
      <c r="G8" s="1" t="s">
        <v>59</v>
      </c>
      <c r="H8" s="1">
        <v>5</v>
      </c>
      <c r="I8" s="1">
        <v>4</v>
      </c>
      <c r="J8" s="1">
        <v>4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3</v>
      </c>
      <c r="E11" s="1">
        <v>3</v>
      </c>
      <c r="F11" s="1">
        <v>3</v>
      </c>
      <c r="G11" s="1" t="s">
        <v>10</v>
      </c>
      <c r="H11" s="1">
        <v>5</v>
      </c>
      <c r="I11" s="1">
        <v>3</v>
      </c>
      <c r="J11" s="1">
        <v>3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3</v>
      </c>
      <c r="E12" s="1">
        <v>3</v>
      </c>
      <c r="F12" s="1">
        <v>2</v>
      </c>
      <c r="G12" s="1" t="s">
        <v>2</v>
      </c>
      <c r="H12" s="1">
        <v>5</v>
      </c>
      <c r="I12" s="1">
        <v>3</v>
      </c>
      <c r="J12" s="1">
        <v>3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3</v>
      </c>
      <c r="E13" s="1">
        <v>3</v>
      </c>
      <c r="F13" s="1">
        <v>2</v>
      </c>
      <c r="G13" s="1" t="s">
        <v>5</v>
      </c>
      <c r="H13" s="1">
        <v>5</v>
      </c>
      <c r="I13" s="1">
        <v>4</v>
      </c>
      <c r="J13" s="1">
        <v>3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3</v>
      </c>
      <c r="E16" s="1">
        <v>2</v>
      </c>
      <c r="F16" s="1">
        <v>2</v>
      </c>
      <c r="G16" s="1" t="s">
        <v>13</v>
      </c>
      <c r="H16" s="1">
        <v>5</v>
      </c>
      <c r="I16" s="4">
        <v>3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3</v>
      </c>
      <c r="E17" s="1">
        <v>2</v>
      </c>
      <c r="F17" s="1">
        <v>2</v>
      </c>
      <c r="G17" s="1" t="s">
        <v>6</v>
      </c>
      <c r="H17" s="1">
        <v>5</v>
      </c>
      <c r="I17" s="4">
        <v>3</v>
      </c>
      <c r="J17" s="4">
        <v>2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3</v>
      </c>
      <c r="E18" s="1">
        <v>2</v>
      </c>
      <c r="F18" s="1">
        <v>3</v>
      </c>
      <c r="G18" s="1" t="s">
        <v>3</v>
      </c>
      <c r="H18" s="1">
        <v>5</v>
      </c>
      <c r="I18" s="4">
        <v>3</v>
      </c>
      <c r="J18" s="4">
        <v>2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69</v>
      </c>
      <c r="M19" s="73" t="s">
        <v>34</v>
      </c>
      <c r="N19" s="46">
        <f>E5+E6+E7+E8+E11+E12+E13+E16+E17+E18+J5+J6+J7+J8+J11+J12+J13+J16+J17+J18</f>
        <v>62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56</v>
      </c>
      <c r="M21" s="73" t="s">
        <v>36</v>
      </c>
      <c r="N21" s="46">
        <f>O5+O6+O7+O8+O11+O12+O13+O14+O15</f>
        <v>-5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51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6C3-45B0-4D97-8BCC-781EC096A7B4}">
  <sheetPr>
    <pageSetUpPr fitToPage="1"/>
  </sheetPr>
  <dimension ref="A1:Q28"/>
  <sheetViews>
    <sheetView topLeftCell="A8" zoomScale="90" zoomScaleNormal="90" workbookViewId="0">
      <selection activeCell="F12" sqref="F12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86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69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9417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4</v>
      </c>
      <c r="E5" s="1">
        <v>4</v>
      </c>
      <c r="F5" s="1">
        <v>3</v>
      </c>
      <c r="G5" s="1" t="s">
        <v>7</v>
      </c>
      <c r="H5" s="1">
        <v>5</v>
      </c>
      <c r="I5" s="1">
        <v>4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3</v>
      </c>
      <c r="G6" s="1" t="s">
        <v>4</v>
      </c>
      <c r="H6" s="1">
        <v>5</v>
      </c>
      <c r="I6" s="1">
        <v>4</v>
      </c>
      <c r="J6" s="1">
        <v>4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4</v>
      </c>
      <c r="F7" s="1">
        <v>4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>
        <v>10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4</v>
      </c>
      <c r="E11" s="1">
        <v>4</v>
      </c>
      <c r="F11" s="1">
        <v>3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4</v>
      </c>
      <c r="F12" s="1">
        <v>4</v>
      </c>
      <c r="G12" s="1" t="s">
        <v>2</v>
      </c>
      <c r="H12" s="1">
        <v>5</v>
      </c>
      <c r="I12" s="1">
        <v>4</v>
      </c>
      <c r="J12" s="1">
        <v>4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3</v>
      </c>
      <c r="F13" s="1">
        <v>3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10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4</v>
      </c>
      <c r="F16" s="1">
        <v>4</v>
      </c>
      <c r="G16" s="1" t="s">
        <v>13</v>
      </c>
      <c r="H16" s="1">
        <v>5</v>
      </c>
      <c r="I16" s="4">
        <v>5</v>
      </c>
      <c r="J16" s="4">
        <v>4</v>
      </c>
      <c r="K16" s="4">
        <v>3</v>
      </c>
      <c r="L16" s="88" t="s">
        <v>107</v>
      </c>
      <c r="M16" s="89"/>
      <c r="N16" s="89"/>
      <c r="O16" s="90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4</v>
      </c>
      <c r="F17" s="1">
        <v>4</v>
      </c>
      <c r="G17" s="1" t="s">
        <v>6</v>
      </c>
      <c r="H17" s="1">
        <v>5</v>
      </c>
      <c r="I17" s="4">
        <v>4</v>
      </c>
      <c r="J17" s="4">
        <v>4</v>
      </c>
      <c r="K17" s="4">
        <v>3</v>
      </c>
      <c r="L17" s="91"/>
      <c r="M17" s="92"/>
      <c r="N17" s="92"/>
      <c r="O17" s="93"/>
    </row>
    <row r="18" spans="1:17" ht="16.100000000000001">
      <c r="A18" s="24" t="s">
        <v>11</v>
      </c>
      <c r="B18" s="24"/>
      <c r="C18" s="1">
        <v>5</v>
      </c>
      <c r="D18" s="1">
        <v>4</v>
      </c>
      <c r="E18" s="1">
        <v>4</v>
      </c>
      <c r="F18" s="1">
        <v>4</v>
      </c>
      <c r="G18" s="1" t="s">
        <v>3</v>
      </c>
      <c r="H18" s="1">
        <v>5</v>
      </c>
      <c r="I18" s="4">
        <v>4</v>
      </c>
      <c r="J18" s="4">
        <v>4</v>
      </c>
      <c r="K18" s="4">
        <v>3</v>
      </c>
      <c r="L18" s="91"/>
      <c r="M18" s="92"/>
      <c r="N18" s="92"/>
      <c r="O18" s="93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87</v>
      </c>
      <c r="M19" s="73" t="s">
        <v>34</v>
      </c>
      <c r="N19" s="46">
        <f>E5+E6+E7+E8+E11+E12+E13+E16+E17+E18+J5+J6+J7+J8+J11+J12+J13+J16+J17+J18</f>
        <v>79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66</v>
      </c>
      <c r="M21" s="73" t="s">
        <v>36</v>
      </c>
      <c r="N21" s="46">
        <f>O5+O6+O7+O8+O11+O12+O13+O14+O15</f>
        <v>10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76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F5E1-5C0A-4203-9F35-73241FFE4FB5}">
  <sheetPr>
    <pageSetUpPr fitToPage="1"/>
  </sheetPr>
  <dimension ref="A1:Q28"/>
  <sheetViews>
    <sheetView topLeftCell="A4" zoomScale="90" zoomScaleNormal="90" workbookViewId="0">
      <selection activeCell="T18" sqref="T18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87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70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9420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3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3</v>
      </c>
      <c r="G6" s="1" t="s">
        <v>4</v>
      </c>
      <c r="H6" s="1">
        <v>5</v>
      </c>
      <c r="I6" s="1">
        <v>4</v>
      </c>
      <c r="J6" s="1">
        <v>4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4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3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3</v>
      </c>
      <c r="G8" s="1" t="s">
        <v>59</v>
      </c>
      <c r="H8" s="1">
        <v>5</v>
      </c>
      <c r="I8" s="1">
        <v>4</v>
      </c>
      <c r="J8" s="1">
        <v>4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4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4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3</v>
      </c>
      <c r="G12" s="1" t="s">
        <v>2</v>
      </c>
      <c r="H12" s="1">
        <v>5</v>
      </c>
      <c r="I12" s="1">
        <v>5</v>
      </c>
      <c r="J12" s="1">
        <v>4</v>
      </c>
      <c r="K12" s="1">
        <v>3</v>
      </c>
      <c r="L12" s="43" t="s">
        <v>14</v>
      </c>
      <c r="M12" s="45"/>
      <c r="N12" s="1">
        <v>5</v>
      </c>
      <c r="O12" s="4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4</v>
      </c>
      <c r="F13" s="1">
        <v>3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4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4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4</v>
      </c>
      <c r="G16" s="1" t="s">
        <v>13</v>
      </c>
      <c r="H16" s="1">
        <v>5</v>
      </c>
      <c r="I16" s="4">
        <v>5</v>
      </c>
      <c r="J16" s="4">
        <v>4</v>
      </c>
      <c r="K16" s="4">
        <v>3</v>
      </c>
      <c r="L16" s="88" t="s">
        <v>105</v>
      </c>
      <c r="M16" s="89"/>
      <c r="N16" s="89"/>
      <c r="O16" s="90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4</v>
      </c>
      <c r="F17" s="1">
        <v>3</v>
      </c>
      <c r="G17" s="1" t="s">
        <v>6</v>
      </c>
      <c r="H17" s="1">
        <v>5</v>
      </c>
      <c r="I17" s="4">
        <v>4</v>
      </c>
      <c r="J17" s="4">
        <v>4</v>
      </c>
      <c r="K17" s="4">
        <v>3</v>
      </c>
      <c r="L17" s="91"/>
      <c r="M17" s="92"/>
      <c r="N17" s="92"/>
      <c r="O17" s="93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91"/>
      <c r="M18" s="92"/>
      <c r="N18" s="92"/>
      <c r="O18" s="93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94</v>
      </c>
      <c r="M19" s="73" t="s">
        <v>34</v>
      </c>
      <c r="N19" s="46">
        <f>E5+E6+E7+E8+E11+E12+E13+E16+E17+E18+J5+J6+J7+J8+J11+J12+J13+J16+J17+J18</f>
        <v>79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64</v>
      </c>
      <c r="M21" s="73" t="s">
        <v>36</v>
      </c>
      <c r="N21" s="46">
        <f>O5+O6+O7+O8+O11+O12+O13+O14+O15</f>
        <v>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64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A5B4-CE5A-4FA1-A67B-62B0D5E4EDC8}">
  <sheetPr>
    <pageSetUpPr fitToPage="1"/>
  </sheetPr>
  <dimension ref="A1:Q28"/>
  <sheetViews>
    <sheetView topLeftCell="A8" zoomScale="90" zoomScaleNormal="90" workbookViewId="0">
      <selection activeCell="R11" sqref="R11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108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109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9429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4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4</v>
      </c>
      <c r="G7" s="1" t="s">
        <v>57</v>
      </c>
      <c r="H7" s="1">
        <v>5</v>
      </c>
      <c r="I7" s="1">
        <v>4</v>
      </c>
      <c r="J7" s="1">
        <v>3</v>
      </c>
      <c r="K7" s="1">
        <v>3</v>
      </c>
      <c r="L7" s="49" t="s">
        <v>63</v>
      </c>
      <c r="M7" s="50"/>
      <c r="N7" s="4">
        <v>-5</v>
      </c>
      <c r="O7" s="1">
        <v>-10</v>
      </c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4</v>
      </c>
      <c r="G11" s="1" t="s">
        <v>10</v>
      </c>
      <c r="H11" s="1">
        <v>5</v>
      </c>
      <c r="I11" s="1">
        <v>5</v>
      </c>
      <c r="J11" s="1">
        <v>4</v>
      </c>
      <c r="K11" s="1">
        <v>4</v>
      </c>
      <c r="L11" s="43" t="s">
        <v>42</v>
      </c>
      <c r="M11" s="45"/>
      <c r="N11" s="1">
        <v>5</v>
      </c>
      <c r="O11" s="10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4</v>
      </c>
      <c r="F12" s="1">
        <v>4</v>
      </c>
      <c r="G12" s="1" t="s">
        <v>2</v>
      </c>
      <c r="H12" s="1">
        <v>5</v>
      </c>
      <c r="I12" s="1">
        <v>5</v>
      </c>
      <c r="J12" s="1">
        <v>4</v>
      </c>
      <c r="K12" s="1">
        <v>4</v>
      </c>
      <c r="L12" s="43" t="s">
        <v>14</v>
      </c>
      <c r="M12" s="45"/>
      <c r="N12" s="1">
        <v>5</v>
      </c>
      <c r="O12" s="10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3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4</v>
      </c>
      <c r="L13" s="43" t="s">
        <v>43</v>
      </c>
      <c r="M13" s="44"/>
      <c r="N13" s="1">
        <v>5</v>
      </c>
      <c r="O13" s="10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10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4</v>
      </c>
      <c r="F16" s="1">
        <v>4</v>
      </c>
      <c r="G16" s="1" t="s">
        <v>13</v>
      </c>
      <c r="H16" s="1">
        <v>5</v>
      </c>
      <c r="I16" s="4">
        <v>4</v>
      </c>
      <c r="J16" s="4">
        <v>4</v>
      </c>
      <c r="K16" s="4">
        <v>4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4</v>
      </c>
      <c r="F17" s="1">
        <v>4</v>
      </c>
      <c r="G17" s="1" t="s">
        <v>6</v>
      </c>
      <c r="H17" s="1">
        <v>5</v>
      </c>
      <c r="I17" s="4">
        <v>5</v>
      </c>
      <c r="J17" s="4">
        <v>4</v>
      </c>
      <c r="K17" s="4">
        <v>4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4</v>
      </c>
      <c r="K18" s="4">
        <v>4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94</v>
      </c>
      <c r="M19" s="73" t="s">
        <v>34</v>
      </c>
      <c r="N19" s="46">
        <f>E5+E6+E7+E8+E11+E12+E13+E16+E17+E18+J5+J6+J7+J8+J11+J12+J13+J16+J17+J18</f>
        <v>78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78</v>
      </c>
      <c r="M21" s="73" t="s">
        <v>36</v>
      </c>
      <c r="N21" s="46">
        <f>O5+O6+O7+O8+O11+O12+O13+O14+O15</f>
        <v>-10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68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CB63-BF79-465C-9559-07A340C7AC66}">
  <sheetPr>
    <pageSetUpPr fitToPage="1"/>
  </sheetPr>
  <dimension ref="A1:Q28"/>
  <sheetViews>
    <sheetView topLeftCell="A3" zoomScale="90" zoomScaleNormal="90" workbookViewId="0">
      <selection activeCell="R31" sqref="R31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148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147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9435</v>
      </c>
      <c r="I3" s="24"/>
      <c r="J3" s="24"/>
      <c r="K3" s="24"/>
      <c r="L3" s="47" t="s">
        <v>32</v>
      </c>
      <c r="M3" s="45"/>
      <c r="N3" s="51" t="s">
        <v>137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3</v>
      </c>
      <c r="F5" s="1">
        <v>3</v>
      </c>
      <c r="G5" s="1" t="s">
        <v>7</v>
      </c>
      <c r="H5" s="1">
        <v>5</v>
      </c>
      <c r="I5" s="1">
        <v>5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3</v>
      </c>
      <c r="G6" s="1" t="s">
        <v>4</v>
      </c>
      <c r="H6" s="1">
        <v>5</v>
      </c>
      <c r="I6" s="1">
        <v>5</v>
      </c>
      <c r="J6" s="1">
        <v>3</v>
      </c>
      <c r="K6" s="1">
        <v>3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4</v>
      </c>
      <c r="L7" s="49" t="s">
        <v>63</v>
      </c>
      <c r="M7" s="50"/>
      <c r="N7" s="4">
        <v>-5</v>
      </c>
      <c r="O7" s="1">
        <v>-10</v>
      </c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3</v>
      </c>
      <c r="G8" s="1" t="s">
        <v>59</v>
      </c>
      <c r="H8" s="1">
        <v>5</v>
      </c>
      <c r="I8" s="1">
        <v>5</v>
      </c>
      <c r="J8" s="1">
        <v>4</v>
      </c>
      <c r="K8" s="1">
        <v>4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3</v>
      </c>
      <c r="G11" s="1" t="s">
        <v>10</v>
      </c>
      <c r="H11" s="1">
        <v>5</v>
      </c>
      <c r="I11" s="1">
        <v>5</v>
      </c>
      <c r="J11" s="1">
        <v>4</v>
      </c>
      <c r="K11" s="1">
        <v>3</v>
      </c>
      <c r="L11" s="43" t="s">
        <v>42</v>
      </c>
      <c r="M11" s="45"/>
      <c r="N11" s="1">
        <v>5</v>
      </c>
      <c r="O11" s="10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2</v>
      </c>
      <c r="F12" s="1">
        <v>2</v>
      </c>
      <c r="G12" s="1" t="s">
        <v>2</v>
      </c>
      <c r="H12" s="1">
        <v>5</v>
      </c>
      <c r="I12" s="1">
        <v>5</v>
      </c>
      <c r="J12" s="1">
        <v>4</v>
      </c>
      <c r="K12" s="1">
        <v>3</v>
      </c>
      <c r="L12" s="43" t="s">
        <v>14</v>
      </c>
      <c r="M12" s="45"/>
      <c r="N12" s="1">
        <v>5</v>
      </c>
      <c r="O12" s="10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2</v>
      </c>
      <c r="F13" s="1">
        <v>2</v>
      </c>
      <c r="G13" s="1" t="s">
        <v>5</v>
      </c>
      <c r="H13" s="1">
        <v>5</v>
      </c>
      <c r="I13" s="1">
        <v>5</v>
      </c>
      <c r="J13" s="1">
        <v>3</v>
      </c>
      <c r="K13" s="1">
        <v>3</v>
      </c>
      <c r="L13" s="43" t="s">
        <v>43</v>
      </c>
      <c r="M13" s="44"/>
      <c r="N13" s="1">
        <v>5</v>
      </c>
      <c r="O13" s="10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10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3</v>
      </c>
      <c r="F16" s="1">
        <v>3</v>
      </c>
      <c r="G16" s="1" t="s">
        <v>13</v>
      </c>
      <c r="H16" s="1">
        <v>5</v>
      </c>
      <c r="I16" s="4">
        <v>5</v>
      </c>
      <c r="J16" s="4">
        <v>3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3</v>
      </c>
      <c r="F17" s="1">
        <v>3</v>
      </c>
      <c r="G17" s="1" t="s">
        <v>6</v>
      </c>
      <c r="H17" s="1">
        <v>5</v>
      </c>
      <c r="I17" s="4">
        <v>5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100</v>
      </c>
      <c r="M19" s="73" t="s">
        <v>34</v>
      </c>
      <c r="N19" s="46">
        <f>E5+E6+E7+E8+E11+E12+E13+E16+E17+E18+J5+J6+J7+J8+J11+J12+J13+J16+J17+J18</f>
        <v>68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7.75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62</v>
      </c>
      <c r="M21" s="73" t="s">
        <v>36</v>
      </c>
      <c r="N21" s="46">
        <f>O5+O6+O7+O8+O11+O12+O13+O14+O15</f>
        <v>-10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52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26:A27"/>
    <mergeCell ref="B26:D27"/>
    <mergeCell ref="E26:F27"/>
    <mergeCell ref="G26:I27"/>
    <mergeCell ref="J26:K27"/>
    <mergeCell ref="L26:O27"/>
    <mergeCell ref="B23:I23"/>
    <mergeCell ref="J23:K25"/>
    <mergeCell ref="L23:L25"/>
    <mergeCell ref="M23:M25"/>
    <mergeCell ref="N23:O25"/>
    <mergeCell ref="B24:I24"/>
    <mergeCell ref="B25:I25"/>
    <mergeCell ref="B22:I22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J14:J15"/>
    <mergeCell ref="K14:K15"/>
    <mergeCell ref="L14:M14"/>
    <mergeCell ref="L15:M15"/>
    <mergeCell ref="N21:O22"/>
    <mergeCell ref="D14:D15"/>
    <mergeCell ref="E14:E15"/>
    <mergeCell ref="F14:F15"/>
    <mergeCell ref="H14:H15"/>
    <mergeCell ref="I14:I15"/>
    <mergeCell ref="G14:G15"/>
    <mergeCell ref="O9:O10"/>
    <mergeCell ref="A11:B11"/>
    <mergeCell ref="L11:M11"/>
    <mergeCell ref="A12:B12"/>
    <mergeCell ref="L12:M12"/>
    <mergeCell ref="A13:B13"/>
    <mergeCell ref="L13:M13"/>
    <mergeCell ref="H9:H10"/>
    <mergeCell ref="I9:I10"/>
    <mergeCell ref="J9:J10"/>
    <mergeCell ref="K9:K10"/>
    <mergeCell ref="L9:M10"/>
    <mergeCell ref="N9:N10"/>
    <mergeCell ref="A14:B15"/>
    <mergeCell ref="C14:C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D68B-3C0F-4BB5-B3B6-6643EDE9F92C}">
  <sheetPr>
    <pageSetUpPr fitToPage="1"/>
  </sheetPr>
  <dimension ref="A1:Q28"/>
  <sheetViews>
    <sheetView zoomScale="90" zoomScaleNormal="90" workbookViewId="0">
      <selection activeCell="G14" sqref="G14:G15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100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99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2711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/>
      <c r="E5" s="1"/>
      <c r="F5" s="1"/>
      <c r="G5" s="1" t="s">
        <v>7</v>
      </c>
      <c r="H5" s="1">
        <v>5</v>
      </c>
      <c r="I5" s="1"/>
      <c r="J5" s="1"/>
      <c r="K5" s="1"/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/>
      <c r="E6" s="1"/>
      <c r="F6" s="1"/>
      <c r="G6" s="1" t="s">
        <v>4</v>
      </c>
      <c r="H6" s="1">
        <v>5</v>
      </c>
      <c r="I6" s="1"/>
      <c r="J6" s="1"/>
      <c r="K6" s="1"/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/>
      <c r="E7" s="1"/>
      <c r="F7" s="1"/>
      <c r="G7" s="1" t="s">
        <v>57</v>
      </c>
      <c r="H7" s="1">
        <v>5</v>
      </c>
      <c r="I7" s="1"/>
      <c r="J7" s="1"/>
      <c r="K7" s="1"/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/>
      <c r="E8" s="1"/>
      <c r="F8" s="1"/>
      <c r="G8" s="1" t="s">
        <v>59</v>
      </c>
      <c r="H8" s="1">
        <v>5</v>
      </c>
      <c r="I8" s="1"/>
      <c r="J8" s="1"/>
      <c r="K8" s="1"/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/>
      <c r="E11" s="1"/>
      <c r="F11" s="1"/>
      <c r="G11" s="1" t="s">
        <v>10</v>
      </c>
      <c r="H11" s="1">
        <v>5</v>
      </c>
      <c r="I11" s="1"/>
      <c r="J11" s="1"/>
      <c r="K11" s="1"/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/>
      <c r="E12" s="1"/>
      <c r="F12" s="1"/>
      <c r="G12" s="1" t="s">
        <v>2</v>
      </c>
      <c r="H12" s="1">
        <v>5</v>
      </c>
      <c r="I12" s="1"/>
      <c r="J12" s="1"/>
      <c r="K12" s="1"/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/>
      <c r="E13" s="1"/>
      <c r="F13" s="1"/>
      <c r="G13" s="1" t="s">
        <v>5</v>
      </c>
      <c r="H13" s="1">
        <v>5</v>
      </c>
      <c r="I13" s="1"/>
      <c r="J13" s="1"/>
      <c r="K13" s="1"/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/>
      <c r="E16" s="1"/>
      <c r="F16" s="1"/>
      <c r="G16" s="1" t="s">
        <v>13</v>
      </c>
      <c r="H16" s="1">
        <v>5</v>
      </c>
      <c r="I16" s="4"/>
      <c r="J16" s="4"/>
      <c r="K16" s="4"/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/>
      <c r="E17" s="1"/>
      <c r="F17" s="1"/>
      <c r="G17" s="1" t="s">
        <v>6</v>
      </c>
      <c r="H17" s="1">
        <v>5</v>
      </c>
      <c r="I17" s="4"/>
      <c r="J17" s="4"/>
      <c r="K17" s="4"/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/>
      <c r="E18" s="1"/>
      <c r="F18" s="1"/>
      <c r="G18" s="1" t="s">
        <v>3</v>
      </c>
      <c r="H18" s="1">
        <v>5</v>
      </c>
      <c r="I18" s="4"/>
      <c r="J18" s="4"/>
      <c r="K18" s="4"/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0</v>
      </c>
      <c r="M19" s="73" t="s">
        <v>34</v>
      </c>
      <c r="N19" s="46">
        <f>E5+E6+E7+E8+E11+E12+E13+E16+E17+E18+J5+J6+J7+J8+J11+J12+J13+J16+J17+J18</f>
        <v>0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0</v>
      </c>
      <c r="M21" s="73" t="s">
        <v>36</v>
      </c>
      <c r="N21" s="46">
        <f>O5+O6+O7+O8+O11+O12+O13+O14+O15</f>
        <v>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0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27CE-0982-4E8D-B611-6246F0AF5820}">
  <sheetPr>
    <pageSetUpPr fitToPage="1"/>
  </sheetPr>
  <dimension ref="A1:Q28"/>
  <sheetViews>
    <sheetView topLeftCell="A32" zoomScale="90" zoomScaleNormal="90" workbookViewId="0">
      <selection activeCell="G14" sqref="G14:G15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81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90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9351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/>
      <c r="E5" s="1"/>
      <c r="F5" s="1"/>
      <c r="G5" s="1" t="s">
        <v>7</v>
      </c>
      <c r="H5" s="1">
        <v>5</v>
      </c>
      <c r="I5" s="1"/>
      <c r="J5" s="1"/>
      <c r="K5" s="1"/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/>
      <c r="E6" s="1"/>
      <c r="F6" s="1"/>
      <c r="G6" s="1" t="s">
        <v>4</v>
      </c>
      <c r="H6" s="1">
        <v>5</v>
      </c>
      <c r="I6" s="1"/>
      <c r="J6" s="1"/>
      <c r="K6" s="1"/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/>
      <c r="E7" s="1"/>
      <c r="F7" s="1"/>
      <c r="G7" s="1" t="s">
        <v>57</v>
      </c>
      <c r="H7" s="1">
        <v>5</v>
      </c>
      <c r="I7" s="1"/>
      <c r="J7" s="1"/>
      <c r="K7" s="1"/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/>
      <c r="E8" s="1"/>
      <c r="F8" s="1"/>
      <c r="G8" s="1" t="s">
        <v>59</v>
      </c>
      <c r="H8" s="1">
        <v>5</v>
      </c>
      <c r="I8" s="1"/>
      <c r="J8" s="1"/>
      <c r="K8" s="1"/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/>
      <c r="E11" s="1"/>
      <c r="F11" s="1"/>
      <c r="G11" s="1" t="s">
        <v>10</v>
      </c>
      <c r="H11" s="1">
        <v>5</v>
      </c>
      <c r="I11" s="1"/>
      <c r="J11" s="1"/>
      <c r="K11" s="1"/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/>
      <c r="E12" s="1"/>
      <c r="F12" s="1"/>
      <c r="G12" s="1" t="s">
        <v>2</v>
      </c>
      <c r="H12" s="1">
        <v>5</v>
      </c>
      <c r="I12" s="1"/>
      <c r="J12" s="1"/>
      <c r="K12" s="1"/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/>
      <c r="E13" s="1"/>
      <c r="F13" s="1"/>
      <c r="G13" s="1" t="s">
        <v>5</v>
      </c>
      <c r="H13" s="1">
        <v>5</v>
      </c>
      <c r="I13" s="1"/>
      <c r="J13" s="1"/>
      <c r="K13" s="1"/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/>
      <c r="E16" s="1"/>
      <c r="F16" s="1"/>
      <c r="G16" s="1" t="s">
        <v>13</v>
      </c>
      <c r="H16" s="1">
        <v>5</v>
      </c>
      <c r="I16" s="4"/>
      <c r="J16" s="4"/>
      <c r="K16" s="4"/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/>
      <c r="E17" s="1"/>
      <c r="F17" s="1"/>
      <c r="G17" s="1" t="s">
        <v>6</v>
      </c>
      <c r="H17" s="1">
        <v>5</v>
      </c>
      <c r="I17" s="4"/>
      <c r="J17" s="4"/>
      <c r="K17" s="4"/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/>
      <c r="E18" s="1"/>
      <c r="F18" s="1"/>
      <c r="G18" s="1" t="s">
        <v>3</v>
      </c>
      <c r="H18" s="1">
        <v>5</v>
      </c>
      <c r="I18" s="4"/>
      <c r="J18" s="4"/>
      <c r="K18" s="4"/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0</v>
      </c>
      <c r="M19" s="73" t="s">
        <v>34</v>
      </c>
      <c r="N19" s="46">
        <f>E5+E6+E7+E8+E11+E12+E13+E16+E17+E18+J5+J6+J7+J8+J11+J12+J13+J16+J17+J18</f>
        <v>0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0</v>
      </c>
      <c r="M21" s="73" t="s">
        <v>36</v>
      </c>
      <c r="N21" s="46">
        <f>O5+O6+O7+O8+O11+O12+O13+O14+O15</f>
        <v>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0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6AA7-BBC3-429E-8477-29B30F3AE915}">
  <sheetPr>
    <pageSetUpPr fitToPage="1"/>
  </sheetPr>
  <dimension ref="A1:Q28"/>
  <sheetViews>
    <sheetView zoomScale="90" zoomScaleNormal="90" workbookViewId="0">
      <selection activeCell="H1" sqref="H1:K1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110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111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2744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5</v>
      </c>
      <c r="F5" s="1">
        <v>5</v>
      </c>
      <c r="G5" s="1" t="s">
        <v>7</v>
      </c>
      <c r="H5" s="1">
        <v>5</v>
      </c>
      <c r="I5" s="1">
        <v>4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5</v>
      </c>
      <c r="F6" s="1">
        <v>5</v>
      </c>
      <c r="G6" s="1" t="s">
        <v>4</v>
      </c>
      <c r="H6" s="1">
        <v>5</v>
      </c>
      <c r="I6" s="1">
        <v>5</v>
      </c>
      <c r="J6" s="1">
        <v>4</v>
      </c>
      <c r="K6" s="1">
        <v>4</v>
      </c>
      <c r="L6" s="49" t="s">
        <v>62</v>
      </c>
      <c r="M6" s="50"/>
      <c r="N6" s="4">
        <v>-2</v>
      </c>
      <c r="O6" s="1"/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5</v>
      </c>
      <c r="F7" s="1">
        <v>5</v>
      </c>
      <c r="G7" s="1" t="s">
        <v>57</v>
      </c>
      <c r="H7" s="1">
        <v>5</v>
      </c>
      <c r="I7" s="1">
        <v>4</v>
      </c>
      <c r="J7" s="1">
        <v>4</v>
      </c>
      <c r="K7" s="1">
        <v>4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5</v>
      </c>
      <c r="F8" s="1">
        <v>5</v>
      </c>
      <c r="G8" s="1" t="s">
        <v>59</v>
      </c>
      <c r="H8" s="1">
        <v>5</v>
      </c>
      <c r="I8" s="1">
        <v>5</v>
      </c>
      <c r="J8" s="1">
        <v>4</v>
      </c>
      <c r="K8" s="1">
        <v>4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5</v>
      </c>
      <c r="F11" s="1">
        <v>5</v>
      </c>
      <c r="G11" s="1" t="s">
        <v>10</v>
      </c>
      <c r="H11" s="1">
        <v>5</v>
      </c>
      <c r="I11" s="1">
        <v>5</v>
      </c>
      <c r="J11" s="1">
        <v>4</v>
      </c>
      <c r="K11" s="1">
        <v>4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4</v>
      </c>
      <c r="E12" s="1">
        <v>5</v>
      </c>
      <c r="F12" s="1">
        <v>5</v>
      </c>
      <c r="G12" s="1" t="s">
        <v>2</v>
      </c>
      <c r="H12" s="1">
        <v>5</v>
      </c>
      <c r="I12" s="1">
        <v>5</v>
      </c>
      <c r="J12" s="1">
        <v>4</v>
      </c>
      <c r="K12" s="1">
        <v>4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4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5</v>
      </c>
      <c r="F16" s="1">
        <v>5</v>
      </c>
      <c r="G16" s="1" t="s">
        <v>13</v>
      </c>
      <c r="H16" s="1">
        <v>5</v>
      </c>
      <c r="I16" s="4">
        <v>5</v>
      </c>
      <c r="J16" s="4">
        <v>5</v>
      </c>
      <c r="K16" s="4">
        <v>5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4</v>
      </c>
      <c r="F17" s="1">
        <v>4</v>
      </c>
      <c r="G17" s="1" t="s">
        <v>6</v>
      </c>
      <c r="H17" s="1">
        <v>5</v>
      </c>
      <c r="I17" s="4">
        <v>5</v>
      </c>
      <c r="J17" s="4">
        <v>5</v>
      </c>
      <c r="K17" s="4">
        <v>5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4</v>
      </c>
      <c r="J18" s="4">
        <v>4</v>
      </c>
      <c r="K18" s="4">
        <v>4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94</v>
      </c>
      <c r="M19" s="73" t="s">
        <v>34</v>
      </c>
      <c r="N19" s="46">
        <f>E5+E6+E7+E8+E11+E12+E13+E16+E17+E18+J5+J6+J7+J8+J11+J12+J13+J16+J17+J18</f>
        <v>89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89</v>
      </c>
      <c r="M21" s="73" t="s">
        <v>36</v>
      </c>
      <c r="N21" s="46">
        <f>O5+O6+O7+O8+O11+O12+O13+O14+O15</f>
        <v>0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89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D18A-A09A-4CDB-9E7E-3F828F60E72F}">
  <sheetPr>
    <pageSetUpPr fitToPage="1"/>
  </sheetPr>
  <dimension ref="A1:Q28"/>
  <sheetViews>
    <sheetView topLeftCell="A5" zoomScale="90" zoomScaleNormal="90" workbookViewId="0">
      <selection activeCell="R11" sqref="R11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104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103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2671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4</v>
      </c>
      <c r="E5" s="1">
        <v>4</v>
      </c>
      <c r="F5" s="1">
        <v>5</v>
      </c>
      <c r="G5" s="1" t="s">
        <v>7</v>
      </c>
      <c r="H5" s="1">
        <v>5</v>
      </c>
      <c r="I5" s="1">
        <v>3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5</v>
      </c>
      <c r="F6" s="1">
        <v>5</v>
      </c>
      <c r="G6" s="1" t="s">
        <v>4</v>
      </c>
      <c r="H6" s="1">
        <v>5</v>
      </c>
      <c r="I6" s="1">
        <v>4</v>
      </c>
      <c r="J6" s="1">
        <v>4</v>
      </c>
      <c r="K6" s="1">
        <v>4</v>
      </c>
      <c r="L6" s="49" t="s">
        <v>62</v>
      </c>
      <c r="M6" s="50"/>
      <c r="N6" s="4">
        <v>-2</v>
      </c>
      <c r="O6" s="1">
        <v>-2</v>
      </c>
    </row>
    <row r="7" spans="1:15" ht="16.100000000000001">
      <c r="A7" s="24" t="s">
        <v>9</v>
      </c>
      <c r="B7" s="24"/>
      <c r="C7" s="1">
        <v>5</v>
      </c>
      <c r="D7" s="1">
        <v>3</v>
      </c>
      <c r="E7" s="1">
        <v>4</v>
      </c>
      <c r="F7" s="1">
        <v>4</v>
      </c>
      <c r="G7" s="1" t="s">
        <v>57</v>
      </c>
      <c r="H7" s="1">
        <v>5</v>
      </c>
      <c r="I7" s="1">
        <v>3</v>
      </c>
      <c r="J7" s="1">
        <v>4</v>
      </c>
      <c r="K7" s="1">
        <v>4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5</v>
      </c>
      <c r="F8" s="1">
        <v>5</v>
      </c>
      <c r="G8" s="1" t="s">
        <v>59</v>
      </c>
      <c r="H8" s="1">
        <v>5</v>
      </c>
      <c r="I8" s="1">
        <v>3</v>
      </c>
      <c r="J8" s="1">
        <v>4</v>
      </c>
      <c r="K8" s="1">
        <v>4</v>
      </c>
      <c r="L8" s="47" t="s">
        <v>38</v>
      </c>
      <c r="M8" s="45"/>
      <c r="N8" s="4">
        <v>20</v>
      </c>
      <c r="O8" s="1">
        <v>15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3</v>
      </c>
      <c r="E11" s="1">
        <v>4</v>
      </c>
      <c r="F11" s="1">
        <v>4</v>
      </c>
      <c r="G11" s="1" t="s">
        <v>10</v>
      </c>
      <c r="H11" s="1">
        <v>5</v>
      </c>
      <c r="I11" s="1">
        <v>3</v>
      </c>
      <c r="J11" s="1">
        <v>4</v>
      </c>
      <c r="K11" s="1">
        <v>4</v>
      </c>
      <c r="L11" s="43" t="s">
        <v>42</v>
      </c>
      <c r="M11" s="45"/>
      <c r="N11" s="1">
        <v>5</v>
      </c>
      <c r="O11" s="4"/>
    </row>
    <row r="12" spans="1:15" ht="16.100000000000001">
      <c r="A12" s="24" t="s">
        <v>8</v>
      </c>
      <c r="B12" s="24"/>
      <c r="C12" s="1">
        <v>5</v>
      </c>
      <c r="D12" s="1">
        <v>3</v>
      </c>
      <c r="E12" s="1">
        <v>4</v>
      </c>
      <c r="F12" s="1">
        <v>4</v>
      </c>
      <c r="G12" s="1" t="s">
        <v>2</v>
      </c>
      <c r="H12" s="1">
        <v>5</v>
      </c>
      <c r="I12" s="1">
        <v>3</v>
      </c>
      <c r="J12" s="1">
        <v>4</v>
      </c>
      <c r="K12" s="1">
        <v>4</v>
      </c>
      <c r="L12" s="43" t="s">
        <v>14</v>
      </c>
      <c r="M12" s="45"/>
      <c r="N12" s="1">
        <v>5</v>
      </c>
      <c r="O12" s="4"/>
    </row>
    <row r="13" spans="1:15" ht="16.100000000000001">
      <c r="A13" s="35" t="s">
        <v>61</v>
      </c>
      <c r="B13" s="35"/>
      <c r="C13" s="1">
        <v>5</v>
      </c>
      <c r="D13" s="1">
        <v>3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4</v>
      </c>
      <c r="L13" s="43" t="s">
        <v>43</v>
      </c>
      <c r="M13" s="44"/>
      <c r="N13" s="1">
        <v>5</v>
      </c>
      <c r="O13" s="4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4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5</v>
      </c>
      <c r="F16" s="1">
        <v>5</v>
      </c>
      <c r="G16" s="1" t="s">
        <v>13</v>
      </c>
      <c r="H16" s="1">
        <v>5</v>
      </c>
      <c r="I16" s="4">
        <v>4</v>
      </c>
      <c r="J16" s="4">
        <v>5</v>
      </c>
      <c r="K16" s="4">
        <v>5</v>
      </c>
      <c r="L16" s="88" t="s">
        <v>106</v>
      </c>
      <c r="M16" s="89"/>
      <c r="N16" s="89"/>
      <c r="O16" s="90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4</v>
      </c>
      <c r="F17" s="1">
        <v>4</v>
      </c>
      <c r="G17" s="1" t="s">
        <v>6</v>
      </c>
      <c r="H17" s="1">
        <v>5</v>
      </c>
      <c r="I17" s="4">
        <v>4</v>
      </c>
      <c r="J17" s="4">
        <v>5</v>
      </c>
      <c r="K17" s="4">
        <v>5</v>
      </c>
      <c r="L17" s="91"/>
      <c r="M17" s="92"/>
      <c r="N17" s="92"/>
      <c r="O17" s="93"/>
    </row>
    <row r="18" spans="1:17" ht="16.100000000000001">
      <c r="A18" s="24" t="s">
        <v>11</v>
      </c>
      <c r="B18" s="24"/>
      <c r="C18" s="1">
        <v>5</v>
      </c>
      <c r="D18" s="1">
        <v>4</v>
      </c>
      <c r="E18" s="1">
        <v>4</v>
      </c>
      <c r="F18" s="1">
        <v>4</v>
      </c>
      <c r="G18" s="1" t="s">
        <v>3</v>
      </c>
      <c r="H18" s="1">
        <v>5</v>
      </c>
      <c r="I18" s="4">
        <v>4</v>
      </c>
      <c r="J18" s="4">
        <v>4</v>
      </c>
      <c r="K18" s="4">
        <v>4</v>
      </c>
      <c r="L18" s="91"/>
      <c r="M18" s="92"/>
      <c r="N18" s="92"/>
      <c r="O18" s="93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75</v>
      </c>
      <c r="M19" s="73" t="s">
        <v>34</v>
      </c>
      <c r="N19" s="46">
        <f>E5+E6+E7+E8+E11+E12+E13+E16+E17+E18+J5+J6+J7+J8+J11+J12+J13+J16+J17+J18</f>
        <v>85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86</v>
      </c>
      <c r="M21" s="73" t="s">
        <v>36</v>
      </c>
      <c r="N21" s="46">
        <f>O5+O6+O7+O8+O11+O12+O13+O14+O15</f>
        <v>13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99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34FC-F878-44CB-8805-B54062D6FC27}">
  <sheetPr>
    <pageSetUpPr fitToPage="1"/>
  </sheetPr>
  <dimension ref="A1:Q28"/>
  <sheetViews>
    <sheetView topLeftCell="A3" zoomScale="90" zoomScaleNormal="90" workbookViewId="0">
      <selection activeCell="K18" sqref="K18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98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97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2529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5</v>
      </c>
      <c r="F5" s="1">
        <v>4</v>
      </c>
      <c r="G5" s="1" t="s">
        <v>7</v>
      </c>
      <c r="H5" s="1">
        <v>5</v>
      </c>
      <c r="I5" s="1">
        <v>5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4</v>
      </c>
      <c r="E6" s="1">
        <v>5</v>
      </c>
      <c r="F6" s="1">
        <v>5</v>
      </c>
      <c r="G6" s="1" t="s">
        <v>4</v>
      </c>
      <c r="H6" s="1">
        <v>5</v>
      </c>
      <c r="I6" s="1">
        <v>4</v>
      </c>
      <c r="J6" s="1">
        <v>3</v>
      </c>
      <c r="K6" s="1">
        <v>3</v>
      </c>
      <c r="L6" s="49" t="s">
        <v>62</v>
      </c>
      <c r="M6" s="50"/>
      <c r="N6" s="4">
        <v>-2</v>
      </c>
      <c r="O6" s="1">
        <v>-6</v>
      </c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3</v>
      </c>
      <c r="F7" s="1">
        <v>3</v>
      </c>
      <c r="G7" s="1" t="s">
        <v>57</v>
      </c>
      <c r="H7" s="1">
        <v>5</v>
      </c>
      <c r="I7" s="1">
        <v>5</v>
      </c>
      <c r="J7" s="1">
        <v>4</v>
      </c>
      <c r="K7" s="1">
        <v>4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4</v>
      </c>
      <c r="E8" s="1">
        <v>4</v>
      </c>
      <c r="F8" s="1">
        <v>4</v>
      </c>
      <c r="G8" s="1" t="s">
        <v>59</v>
      </c>
      <c r="H8" s="1">
        <v>5</v>
      </c>
      <c r="I8" s="1">
        <v>4</v>
      </c>
      <c r="J8" s="1">
        <v>4</v>
      </c>
      <c r="K8" s="1">
        <v>4</v>
      </c>
      <c r="L8" s="47" t="s">
        <v>38</v>
      </c>
      <c r="M8" s="45"/>
      <c r="N8" s="4">
        <v>20</v>
      </c>
      <c r="O8" s="1">
        <v>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4</v>
      </c>
      <c r="G11" s="1" t="s">
        <v>10</v>
      </c>
      <c r="H11" s="1">
        <v>5</v>
      </c>
      <c r="I11" s="1">
        <v>4</v>
      </c>
      <c r="J11" s="1">
        <v>4</v>
      </c>
      <c r="K11" s="1">
        <v>4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4</v>
      </c>
      <c r="G12" s="1" t="s">
        <v>2</v>
      </c>
      <c r="H12" s="1">
        <v>5</v>
      </c>
      <c r="I12" s="1">
        <v>5</v>
      </c>
      <c r="J12" s="1">
        <v>4</v>
      </c>
      <c r="K12" s="1">
        <v>4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3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5</v>
      </c>
      <c r="F16" s="1">
        <v>4</v>
      </c>
      <c r="G16" s="1" t="s">
        <v>13</v>
      </c>
      <c r="H16" s="1">
        <v>5</v>
      </c>
      <c r="I16" s="4">
        <v>5</v>
      </c>
      <c r="J16" s="4">
        <v>5</v>
      </c>
      <c r="K16" s="4">
        <v>5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4</v>
      </c>
      <c r="F17" s="1">
        <v>4</v>
      </c>
      <c r="G17" s="1" t="s">
        <v>6</v>
      </c>
      <c r="H17" s="1">
        <v>5</v>
      </c>
      <c r="I17" s="4">
        <v>5</v>
      </c>
      <c r="J17" s="4">
        <v>5</v>
      </c>
      <c r="K17" s="4">
        <v>4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5</v>
      </c>
      <c r="K18" s="4">
        <v>5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94</v>
      </c>
      <c r="M19" s="73" t="s">
        <v>34</v>
      </c>
      <c r="N19" s="46">
        <f>E5+E6+E7+E8+E11+E12+E13+E16+E17+E18+J5+J6+J7+J8+J11+J12+J13+J16+J17+J18</f>
        <v>83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80</v>
      </c>
      <c r="M21" s="73" t="s">
        <v>36</v>
      </c>
      <c r="N21" s="46">
        <f>O5+O6+O7+O8+O11+O12+O13+O14+O15</f>
        <v>-1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79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  <mergeCell ref="A7:B7"/>
    <mergeCell ref="L7:M7"/>
    <mergeCell ref="A8:B8"/>
    <mergeCell ref="L8:M8"/>
    <mergeCell ref="G9:G10"/>
    <mergeCell ref="H9:H10"/>
    <mergeCell ref="I9:I10"/>
    <mergeCell ref="O9:O10"/>
    <mergeCell ref="A11:B11"/>
    <mergeCell ref="L11:M11"/>
    <mergeCell ref="N9:N10"/>
    <mergeCell ref="J9:J10"/>
    <mergeCell ref="K9:K10"/>
    <mergeCell ref="L9:M10"/>
    <mergeCell ref="A9:B10"/>
    <mergeCell ref="C9:C10"/>
    <mergeCell ref="D9:D10"/>
    <mergeCell ref="E9:E10"/>
    <mergeCell ref="F9:F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L26:O27"/>
    <mergeCell ref="B23:I23"/>
    <mergeCell ref="J23:K25"/>
    <mergeCell ref="L23:L25"/>
    <mergeCell ref="M23:M25"/>
    <mergeCell ref="N23:O25"/>
    <mergeCell ref="B25:I25"/>
    <mergeCell ref="B24:I24"/>
    <mergeCell ref="J26:K27"/>
    <mergeCell ref="A26:A27"/>
    <mergeCell ref="B26:D27"/>
    <mergeCell ref="E26:F27"/>
    <mergeCell ref="G26:I27"/>
    <mergeCell ref="B22:I22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4A52-7656-4F35-BAB9-55DF26D6542A}">
  <sheetPr>
    <pageSetUpPr fitToPage="1"/>
  </sheetPr>
  <dimension ref="A1:Q28"/>
  <sheetViews>
    <sheetView topLeftCell="A8" zoomScale="90" zoomScaleNormal="90" workbookViewId="0">
      <selection activeCell="K6" sqref="K6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84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67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2571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3</v>
      </c>
      <c r="G5" s="1" t="s">
        <v>7</v>
      </c>
      <c r="H5" s="1">
        <v>5</v>
      </c>
      <c r="I5" s="1">
        <v>4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3</v>
      </c>
      <c r="L6" s="49" t="s">
        <v>62</v>
      </c>
      <c r="M6" s="50"/>
      <c r="N6" s="4">
        <v>-2</v>
      </c>
      <c r="O6" s="1">
        <v>-6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4</v>
      </c>
      <c r="G7" s="1" t="s">
        <v>57</v>
      </c>
      <c r="H7" s="1">
        <v>5</v>
      </c>
      <c r="I7" s="1">
        <v>4</v>
      </c>
      <c r="J7" s="1">
        <v>4</v>
      </c>
      <c r="K7" s="1">
        <v>4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4</v>
      </c>
      <c r="J8" s="1">
        <v>4</v>
      </c>
      <c r="K8" s="1">
        <v>3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4</v>
      </c>
      <c r="G11" s="1" t="s">
        <v>10</v>
      </c>
      <c r="H11" s="1">
        <v>5</v>
      </c>
      <c r="I11" s="1">
        <v>5</v>
      </c>
      <c r="J11" s="1">
        <v>4</v>
      </c>
      <c r="K11" s="1">
        <v>4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3</v>
      </c>
      <c r="G12" s="1" t="s">
        <v>2</v>
      </c>
      <c r="H12" s="1">
        <v>5</v>
      </c>
      <c r="I12" s="1">
        <v>5</v>
      </c>
      <c r="J12" s="1">
        <v>4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3</v>
      </c>
      <c r="F16" s="1">
        <v>3</v>
      </c>
      <c r="G16" s="1" t="s">
        <v>13</v>
      </c>
      <c r="H16" s="1">
        <v>5</v>
      </c>
      <c r="I16" s="4">
        <v>4</v>
      </c>
      <c r="J16" s="4">
        <v>3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3</v>
      </c>
      <c r="F17" s="1">
        <v>3</v>
      </c>
      <c r="G17" s="1" t="s">
        <v>6</v>
      </c>
      <c r="H17" s="1">
        <v>5</v>
      </c>
      <c r="I17" s="4">
        <v>4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4</v>
      </c>
      <c r="E18" s="1">
        <v>3</v>
      </c>
      <c r="F18" s="1">
        <v>3</v>
      </c>
      <c r="G18" s="1" t="s">
        <v>3</v>
      </c>
      <c r="H18" s="1">
        <v>5</v>
      </c>
      <c r="I18" s="4">
        <v>4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91</v>
      </c>
      <c r="M19" s="73" t="s">
        <v>34</v>
      </c>
      <c r="N19" s="46">
        <f>E5+E6+E7+E8+E11+E12+E13+E16+E17+E18+J5+J6+J7+J8+J11+J12+J13+J16+J17+J18</f>
        <v>74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68</v>
      </c>
      <c r="M21" s="73" t="s">
        <v>36</v>
      </c>
      <c r="N21" s="46">
        <f>O5+O6+O7+O8+O11+O12+O13+O14+O15</f>
        <v>-6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62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79A0-7814-4CAE-AB73-F3466C7F8D8D}">
  <sheetPr>
    <pageSetUpPr fitToPage="1"/>
  </sheetPr>
  <dimension ref="A1:Q28"/>
  <sheetViews>
    <sheetView topLeftCell="A5" zoomScale="90" zoomScaleNormal="90" workbookViewId="0">
      <selection activeCell="K5" sqref="K5:K18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112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83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2604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4</v>
      </c>
      <c r="E5" s="1">
        <v>3</v>
      </c>
      <c r="F5" s="1">
        <v>3</v>
      </c>
      <c r="G5" s="1" t="s">
        <v>7</v>
      </c>
      <c r="H5" s="1">
        <v>5</v>
      </c>
      <c r="I5" s="1">
        <v>5</v>
      </c>
      <c r="J5" s="1">
        <v>3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4</v>
      </c>
      <c r="L6" s="49" t="s">
        <v>62</v>
      </c>
      <c r="M6" s="50"/>
      <c r="N6" s="4">
        <v>-2</v>
      </c>
      <c r="O6" s="1">
        <v>-4</v>
      </c>
    </row>
    <row r="7" spans="1:15" ht="16.100000000000001">
      <c r="A7" s="24" t="s">
        <v>9</v>
      </c>
      <c r="B7" s="24"/>
      <c r="C7" s="1">
        <v>5</v>
      </c>
      <c r="D7" s="1">
        <v>4</v>
      </c>
      <c r="E7" s="1">
        <v>4</v>
      </c>
      <c r="F7" s="1">
        <v>3</v>
      </c>
      <c r="G7" s="1" t="s">
        <v>57</v>
      </c>
      <c r="H7" s="1">
        <v>5</v>
      </c>
      <c r="I7" s="1">
        <v>4</v>
      </c>
      <c r="J7" s="1">
        <v>4</v>
      </c>
      <c r="K7" s="1">
        <v>4</v>
      </c>
      <c r="L7" s="49" t="s">
        <v>63</v>
      </c>
      <c r="M7" s="50"/>
      <c r="N7" s="4">
        <v>-5</v>
      </c>
      <c r="O7" s="1">
        <v>-3</v>
      </c>
    </row>
    <row r="8" spans="1:15" ht="16.100000000000001">
      <c r="A8" s="24" t="s">
        <v>58</v>
      </c>
      <c r="B8" s="24"/>
      <c r="C8" s="1">
        <v>5</v>
      </c>
      <c r="D8" s="1">
        <v>4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4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4</v>
      </c>
      <c r="E11" s="1">
        <v>4</v>
      </c>
      <c r="F11" s="1">
        <v>3</v>
      </c>
      <c r="G11" s="1" t="s">
        <v>10</v>
      </c>
      <c r="H11" s="1">
        <v>5</v>
      </c>
      <c r="I11" s="1">
        <v>4</v>
      </c>
      <c r="J11" s="1">
        <v>4</v>
      </c>
      <c r="K11" s="1">
        <v>3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4</v>
      </c>
      <c r="G12" s="1" t="s">
        <v>2</v>
      </c>
      <c r="H12" s="1">
        <v>5</v>
      </c>
      <c r="I12" s="1">
        <v>4</v>
      </c>
      <c r="J12" s="1">
        <v>4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4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3</v>
      </c>
      <c r="G16" s="1" t="s">
        <v>13</v>
      </c>
      <c r="H16" s="1">
        <v>5</v>
      </c>
      <c r="I16" s="4">
        <v>5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4</v>
      </c>
      <c r="E17" s="1">
        <v>4</v>
      </c>
      <c r="F17" s="1">
        <v>3</v>
      </c>
      <c r="G17" s="1" t="s">
        <v>6</v>
      </c>
      <c r="H17" s="1">
        <v>5</v>
      </c>
      <c r="I17" s="4">
        <v>5</v>
      </c>
      <c r="J17" s="4">
        <v>4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4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91</v>
      </c>
      <c r="M19" s="73" t="s">
        <v>34</v>
      </c>
      <c r="N19" s="46">
        <f>E5+E6+E7+E8+E11+E12+E13+E16+E17+E18+J5+J6+J7+J8+J11+J12+J13+J16+J17+J18</f>
        <v>78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70</v>
      </c>
      <c r="M21" s="73" t="s">
        <v>36</v>
      </c>
      <c r="N21" s="46">
        <f>O5+O6+O7+O8+O11+O12+O13+O14+O15</f>
        <v>-7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63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0954-95B3-4ED7-9FF6-90C554696ACD}">
  <sheetPr>
    <pageSetUpPr fitToPage="1"/>
  </sheetPr>
  <dimension ref="A1:Q28"/>
  <sheetViews>
    <sheetView topLeftCell="A13" zoomScale="90" zoomScaleNormal="90" workbookViewId="0">
      <selection activeCell="J30" sqref="J30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113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114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2647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3</v>
      </c>
      <c r="F5" s="1">
        <v>3</v>
      </c>
      <c r="G5" s="1" t="s">
        <v>7</v>
      </c>
      <c r="H5" s="1">
        <v>5</v>
      </c>
      <c r="I5" s="1">
        <v>5</v>
      </c>
      <c r="J5" s="1">
        <v>4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3</v>
      </c>
      <c r="G6" s="1" t="s">
        <v>4</v>
      </c>
      <c r="H6" s="1">
        <v>5</v>
      </c>
      <c r="I6" s="1">
        <v>4</v>
      </c>
      <c r="J6" s="1">
        <v>4</v>
      </c>
      <c r="K6" s="1">
        <v>4</v>
      </c>
      <c r="L6" s="49" t="s">
        <v>62</v>
      </c>
      <c r="M6" s="50"/>
      <c r="N6" s="4">
        <v>-2</v>
      </c>
      <c r="O6" s="1">
        <v>-8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3</v>
      </c>
      <c r="G7" s="1" t="s">
        <v>57</v>
      </c>
      <c r="H7" s="1">
        <v>5</v>
      </c>
      <c r="I7" s="1">
        <v>4</v>
      </c>
      <c r="J7" s="1">
        <v>4</v>
      </c>
      <c r="K7" s="1">
        <v>4</v>
      </c>
      <c r="L7" s="49" t="s">
        <v>63</v>
      </c>
      <c r="M7" s="50"/>
      <c r="N7" s="4">
        <v>-5</v>
      </c>
      <c r="O7" s="1">
        <v>-11</v>
      </c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4</v>
      </c>
      <c r="L8" s="47" t="s">
        <v>38</v>
      </c>
      <c r="M8" s="45"/>
      <c r="N8" s="4">
        <v>20</v>
      </c>
      <c r="O8" s="1"/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3</v>
      </c>
      <c r="G11" s="1" t="s">
        <v>10</v>
      </c>
      <c r="H11" s="1">
        <v>5</v>
      </c>
      <c r="I11" s="1">
        <v>4</v>
      </c>
      <c r="J11" s="1">
        <v>4</v>
      </c>
      <c r="K11" s="1">
        <v>3</v>
      </c>
      <c r="L11" s="43" t="s">
        <v>42</v>
      </c>
      <c r="M11" s="45"/>
      <c r="N11" s="1">
        <v>5</v>
      </c>
      <c r="O11" s="10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4</v>
      </c>
      <c r="G12" s="1" t="s">
        <v>2</v>
      </c>
      <c r="H12" s="1">
        <v>5</v>
      </c>
      <c r="I12" s="1">
        <v>4</v>
      </c>
      <c r="J12" s="1">
        <v>3</v>
      </c>
      <c r="K12" s="1">
        <v>3</v>
      </c>
      <c r="L12" s="43" t="s">
        <v>14</v>
      </c>
      <c r="M12" s="45"/>
      <c r="N12" s="1">
        <v>5</v>
      </c>
      <c r="O12" s="10"/>
    </row>
    <row r="13" spans="1:15" ht="16.100000000000001">
      <c r="A13" s="35" t="s">
        <v>61</v>
      </c>
      <c r="B13" s="35"/>
      <c r="C13" s="1">
        <v>5</v>
      </c>
      <c r="D13" s="1">
        <v>4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4</v>
      </c>
      <c r="L13" s="43" t="s">
        <v>43</v>
      </c>
      <c r="M13" s="44"/>
      <c r="N13" s="1">
        <v>5</v>
      </c>
      <c r="O13" s="10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10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4</v>
      </c>
      <c r="E16" s="1">
        <v>3</v>
      </c>
      <c r="F16" s="1">
        <v>3</v>
      </c>
      <c r="G16" s="1" t="s">
        <v>13</v>
      </c>
      <c r="H16" s="1">
        <v>5</v>
      </c>
      <c r="I16" s="4">
        <v>5</v>
      </c>
      <c r="J16" s="4">
        <v>4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3</v>
      </c>
      <c r="F17" s="1">
        <v>3</v>
      </c>
      <c r="G17" s="1" t="s">
        <v>6</v>
      </c>
      <c r="H17" s="1">
        <v>5</v>
      </c>
      <c r="I17" s="4">
        <v>5</v>
      </c>
      <c r="J17" s="4">
        <v>3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94</v>
      </c>
      <c r="M19" s="73" t="s">
        <v>34</v>
      </c>
      <c r="N19" s="46">
        <f>E5+E6+E7+E8+E11+E12+E13+E16+E17+E18+J5+J6+J7+J8+J11+J12+J13+J16+J17+J18</f>
        <v>74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69</v>
      </c>
      <c r="M21" s="73" t="s">
        <v>36</v>
      </c>
      <c r="N21" s="46">
        <f>O5+O6+O7+O8+O11+O12+O13+O14+O15</f>
        <v>-19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50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A8:B8"/>
    <mergeCell ref="L8:M8"/>
    <mergeCell ref="A9:B10"/>
    <mergeCell ref="A5:B5"/>
    <mergeCell ref="L5:M5"/>
    <mergeCell ref="A6:B6"/>
    <mergeCell ref="L6:M6"/>
    <mergeCell ref="A7:B7"/>
    <mergeCell ref="L7:M7"/>
    <mergeCell ref="H9:H10"/>
    <mergeCell ref="I9:I10"/>
    <mergeCell ref="A1:F3"/>
    <mergeCell ref="H1:K1"/>
    <mergeCell ref="L1:M1"/>
    <mergeCell ref="A4:B4"/>
    <mergeCell ref="L4:M4"/>
    <mergeCell ref="N1:O1"/>
    <mergeCell ref="H2:K2"/>
    <mergeCell ref="L2:M2"/>
    <mergeCell ref="N2:O2"/>
    <mergeCell ref="H3:K3"/>
    <mergeCell ref="L3:M3"/>
    <mergeCell ref="N3:O3"/>
    <mergeCell ref="O9:O10"/>
    <mergeCell ref="A11:B11"/>
    <mergeCell ref="L11:M11"/>
    <mergeCell ref="N9:N10"/>
    <mergeCell ref="J9:J10"/>
    <mergeCell ref="K9:K10"/>
    <mergeCell ref="L9:M10"/>
    <mergeCell ref="C9:C10"/>
    <mergeCell ref="D9:D10"/>
    <mergeCell ref="E9:E10"/>
    <mergeCell ref="F9:F10"/>
    <mergeCell ref="G9:G10"/>
    <mergeCell ref="A14:B15"/>
    <mergeCell ref="C14:C15"/>
    <mergeCell ref="A13:B13"/>
    <mergeCell ref="L13:M13"/>
    <mergeCell ref="A12:B12"/>
    <mergeCell ref="L12:M12"/>
    <mergeCell ref="D14:D15"/>
    <mergeCell ref="E14:E15"/>
    <mergeCell ref="F14:F15"/>
    <mergeCell ref="H14:H15"/>
    <mergeCell ref="I14:I15"/>
    <mergeCell ref="G14:G15"/>
    <mergeCell ref="J14:J15"/>
    <mergeCell ref="K14:K15"/>
    <mergeCell ref="L14:M14"/>
    <mergeCell ref="L15:M15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B24:I24"/>
    <mergeCell ref="M21:M22"/>
    <mergeCell ref="N21:O22"/>
    <mergeCell ref="B22:I22"/>
    <mergeCell ref="A26:A27"/>
    <mergeCell ref="B26:D27"/>
    <mergeCell ref="E26:F27"/>
    <mergeCell ref="L26:O27"/>
    <mergeCell ref="B23:I23"/>
    <mergeCell ref="J23:K25"/>
    <mergeCell ref="L23:L25"/>
    <mergeCell ref="M23:M25"/>
    <mergeCell ref="N23:O25"/>
    <mergeCell ref="B25:I25"/>
    <mergeCell ref="G26:I27"/>
    <mergeCell ref="J26:K27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A598-BB16-409C-A5BE-AA75BA713D1D}">
  <sheetPr>
    <pageSetUpPr fitToPage="1"/>
  </sheetPr>
  <dimension ref="A1:Q28"/>
  <sheetViews>
    <sheetView topLeftCell="A3" zoomScale="90" zoomScaleNormal="90" workbookViewId="0">
      <selection activeCell="L23" sqref="L23:L25"/>
    </sheetView>
  </sheetViews>
  <sheetFormatPr defaultColWidth="9" defaultRowHeight="15.55"/>
  <cols>
    <col min="1" max="2" width="12.3984375" style="5" customWidth="1"/>
    <col min="3" max="6" width="6.09765625" style="5" customWidth="1"/>
    <col min="7" max="7" width="20.09765625" style="5" customWidth="1"/>
    <col min="8" max="11" width="6.09765625" style="5" customWidth="1"/>
    <col min="12" max="13" width="13.296875" style="5" customWidth="1"/>
    <col min="14" max="17" width="6.59765625" style="5" customWidth="1"/>
    <col min="18" max="16384" width="9" style="5"/>
  </cols>
  <sheetData>
    <row r="1" spans="1:15" ht="17.350000000000001" customHeight="1">
      <c r="A1" s="60" t="s">
        <v>54</v>
      </c>
      <c r="B1" s="60"/>
      <c r="C1" s="60"/>
      <c r="D1" s="60"/>
      <c r="E1" s="60"/>
      <c r="F1" s="60"/>
      <c r="G1" s="4" t="s">
        <v>27</v>
      </c>
      <c r="H1" s="35" t="s">
        <v>64</v>
      </c>
      <c r="I1" s="35"/>
      <c r="J1" s="35"/>
      <c r="K1" s="35"/>
      <c r="L1" s="47" t="s">
        <v>28</v>
      </c>
      <c r="M1" s="45"/>
      <c r="N1" s="43" t="s">
        <v>85</v>
      </c>
      <c r="O1" s="45"/>
    </row>
    <row r="2" spans="1:15" ht="17.350000000000001" customHeight="1">
      <c r="A2" s="60"/>
      <c r="B2" s="60"/>
      <c r="C2" s="60"/>
      <c r="D2" s="60"/>
      <c r="E2" s="60"/>
      <c r="F2" s="60"/>
      <c r="G2" s="4" t="s">
        <v>29</v>
      </c>
      <c r="H2" s="35" t="s">
        <v>68</v>
      </c>
      <c r="I2" s="35"/>
      <c r="J2" s="35"/>
      <c r="K2" s="35"/>
      <c r="L2" s="47" t="s">
        <v>30</v>
      </c>
      <c r="M2" s="45"/>
      <c r="N2" s="43">
        <v>2023</v>
      </c>
      <c r="O2" s="45"/>
    </row>
    <row r="3" spans="1:15" ht="17.350000000000001" customHeight="1">
      <c r="A3" s="60"/>
      <c r="B3" s="60"/>
      <c r="C3" s="60"/>
      <c r="D3" s="60"/>
      <c r="E3" s="60"/>
      <c r="F3" s="60"/>
      <c r="G3" s="4" t="s">
        <v>31</v>
      </c>
      <c r="H3" s="24">
        <v>2686</v>
      </c>
      <c r="I3" s="24"/>
      <c r="J3" s="24"/>
      <c r="K3" s="24"/>
      <c r="L3" s="47" t="s">
        <v>32</v>
      </c>
      <c r="M3" s="45"/>
      <c r="N3" s="51" t="s">
        <v>146</v>
      </c>
      <c r="O3" s="52"/>
    </row>
    <row r="4" spans="1:15" ht="36.700000000000003" customHeight="1">
      <c r="A4" s="61" t="s">
        <v>40</v>
      </c>
      <c r="B4" s="62"/>
      <c r="C4" s="2" t="s">
        <v>1</v>
      </c>
      <c r="D4" s="3" t="s">
        <v>33</v>
      </c>
      <c r="E4" s="3" t="s">
        <v>34</v>
      </c>
      <c r="F4" s="3" t="s">
        <v>35</v>
      </c>
      <c r="G4" s="2" t="s">
        <v>41</v>
      </c>
      <c r="H4" s="2" t="s">
        <v>1</v>
      </c>
      <c r="I4" s="3" t="s">
        <v>33</v>
      </c>
      <c r="J4" s="3" t="s">
        <v>34</v>
      </c>
      <c r="K4" s="3" t="s">
        <v>35</v>
      </c>
      <c r="L4" s="48" t="s">
        <v>55</v>
      </c>
      <c r="M4" s="45"/>
      <c r="N4" s="2" t="s">
        <v>1</v>
      </c>
      <c r="O4" s="3" t="s">
        <v>36</v>
      </c>
    </row>
    <row r="5" spans="1:15" ht="16.100000000000001">
      <c r="A5" s="24" t="s">
        <v>22</v>
      </c>
      <c r="B5" s="24"/>
      <c r="C5" s="1">
        <v>5</v>
      </c>
      <c r="D5" s="1">
        <v>5</v>
      </c>
      <c r="E5" s="1">
        <v>4</v>
      </c>
      <c r="F5" s="1">
        <v>4</v>
      </c>
      <c r="G5" s="1" t="s">
        <v>7</v>
      </c>
      <c r="H5" s="1">
        <v>5</v>
      </c>
      <c r="I5" s="1">
        <v>5</v>
      </c>
      <c r="J5" s="1">
        <v>5</v>
      </c>
      <c r="K5" s="1">
        <v>4</v>
      </c>
      <c r="L5" s="49" t="s">
        <v>25</v>
      </c>
      <c r="M5" s="50"/>
      <c r="N5" s="4">
        <v>-1</v>
      </c>
      <c r="O5" s="1"/>
    </row>
    <row r="6" spans="1:15" ht="16.100000000000001">
      <c r="A6" s="24" t="s">
        <v>39</v>
      </c>
      <c r="B6" s="24"/>
      <c r="C6" s="1">
        <v>5</v>
      </c>
      <c r="D6" s="1">
        <v>5</v>
      </c>
      <c r="E6" s="1">
        <v>4</v>
      </c>
      <c r="F6" s="1">
        <v>4</v>
      </c>
      <c r="G6" s="1" t="s">
        <v>4</v>
      </c>
      <c r="H6" s="1">
        <v>5</v>
      </c>
      <c r="I6" s="1">
        <v>5</v>
      </c>
      <c r="J6" s="1">
        <v>4</v>
      </c>
      <c r="K6" s="1">
        <v>4</v>
      </c>
      <c r="L6" s="49" t="s">
        <v>62</v>
      </c>
      <c r="M6" s="50"/>
      <c r="N6" s="4">
        <v>-2</v>
      </c>
      <c r="O6" s="1">
        <v>-4</v>
      </c>
    </row>
    <row r="7" spans="1:15" ht="16.100000000000001">
      <c r="A7" s="24" t="s">
        <v>9</v>
      </c>
      <c r="B7" s="24"/>
      <c r="C7" s="1">
        <v>5</v>
      </c>
      <c r="D7" s="1">
        <v>5</v>
      </c>
      <c r="E7" s="1">
        <v>4</v>
      </c>
      <c r="F7" s="1">
        <v>4</v>
      </c>
      <c r="G7" s="1" t="s">
        <v>57</v>
      </c>
      <c r="H7" s="1">
        <v>5</v>
      </c>
      <c r="I7" s="1">
        <v>5</v>
      </c>
      <c r="J7" s="1">
        <v>4</v>
      </c>
      <c r="K7" s="1">
        <v>4</v>
      </c>
      <c r="L7" s="49" t="s">
        <v>63</v>
      </c>
      <c r="M7" s="50"/>
      <c r="N7" s="4">
        <v>-5</v>
      </c>
      <c r="O7" s="1"/>
    </row>
    <row r="8" spans="1:15" ht="16.100000000000001">
      <c r="A8" s="24" t="s">
        <v>58</v>
      </c>
      <c r="B8" s="24"/>
      <c r="C8" s="1">
        <v>5</v>
      </c>
      <c r="D8" s="1">
        <v>5</v>
      </c>
      <c r="E8" s="1">
        <v>4</v>
      </c>
      <c r="F8" s="1">
        <v>4</v>
      </c>
      <c r="G8" s="1" t="s">
        <v>59</v>
      </c>
      <c r="H8" s="1">
        <v>5</v>
      </c>
      <c r="I8" s="1">
        <v>5</v>
      </c>
      <c r="J8" s="1">
        <v>4</v>
      </c>
      <c r="K8" s="1">
        <v>4</v>
      </c>
      <c r="L8" s="47" t="s">
        <v>38</v>
      </c>
      <c r="M8" s="45"/>
      <c r="N8" s="4">
        <v>20</v>
      </c>
      <c r="O8" s="1">
        <v>5</v>
      </c>
    </row>
    <row r="9" spans="1:15" ht="20.25" customHeight="1">
      <c r="A9" s="65" t="s">
        <v>44</v>
      </c>
      <c r="B9" s="66"/>
      <c r="C9" s="57" t="s">
        <v>1</v>
      </c>
      <c r="D9" s="59" t="s">
        <v>33</v>
      </c>
      <c r="E9" s="59" t="s">
        <v>34</v>
      </c>
      <c r="F9" s="59" t="s">
        <v>35</v>
      </c>
      <c r="G9" s="57" t="s">
        <v>45</v>
      </c>
      <c r="H9" s="57" t="s">
        <v>1</v>
      </c>
      <c r="I9" s="59" t="s">
        <v>33</v>
      </c>
      <c r="J9" s="59" t="s">
        <v>34</v>
      </c>
      <c r="K9" s="59" t="s">
        <v>35</v>
      </c>
      <c r="L9" s="53" t="s">
        <v>46</v>
      </c>
      <c r="M9" s="54"/>
      <c r="N9" s="57" t="s">
        <v>1</v>
      </c>
      <c r="O9" s="59" t="s">
        <v>36</v>
      </c>
    </row>
    <row r="10" spans="1:15" ht="20.25" customHeight="1">
      <c r="A10" s="67"/>
      <c r="B10" s="68"/>
      <c r="C10" s="63"/>
      <c r="D10" s="64"/>
      <c r="E10" s="64"/>
      <c r="F10" s="64"/>
      <c r="G10" s="63"/>
      <c r="H10" s="63"/>
      <c r="I10" s="64"/>
      <c r="J10" s="64"/>
      <c r="K10" s="64"/>
      <c r="L10" s="55"/>
      <c r="M10" s="56"/>
      <c r="N10" s="58"/>
      <c r="O10" s="58"/>
    </row>
    <row r="11" spans="1:15" ht="16.100000000000001">
      <c r="A11" s="24" t="s">
        <v>12</v>
      </c>
      <c r="B11" s="24"/>
      <c r="C11" s="1">
        <v>5</v>
      </c>
      <c r="D11" s="1">
        <v>5</v>
      </c>
      <c r="E11" s="1">
        <v>4</v>
      </c>
      <c r="F11" s="1">
        <v>3</v>
      </c>
      <c r="G11" s="1" t="s">
        <v>10</v>
      </c>
      <c r="H11" s="1">
        <v>5</v>
      </c>
      <c r="I11" s="1">
        <v>5</v>
      </c>
      <c r="J11" s="1">
        <v>5</v>
      </c>
      <c r="K11" s="1">
        <v>4</v>
      </c>
      <c r="L11" s="43" t="s">
        <v>42</v>
      </c>
      <c r="M11" s="45"/>
      <c r="N11" s="1">
        <v>5</v>
      </c>
      <c r="O11" s="9"/>
    </row>
    <row r="12" spans="1:15" ht="16.100000000000001">
      <c r="A12" s="24" t="s">
        <v>8</v>
      </c>
      <c r="B12" s="24"/>
      <c r="C12" s="1">
        <v>5</v>
      </c>
      <c r="D12" s="1">
        <v>5</v>
      </c>
      <c r="E12" s="1">
        <v>4</v>
      </c>
      <c r="F12" s="1">
        <v>3</v>
      </c>
      <c r="G12" s="1" t="s">
        <v>2</v>
      </c>
      <c r="H12" s="1">
        <v>5</v>
      </c>
      <c r="I12" s="1">
        <v>5</v>
      </c>
      <c r="J12" s="1">
        <v>4</v>
      </c>
      <c r="K12" s="1">
        <v>3</v>
      </c>
      <c r="L12" s="43" t="s">
        <v>14</v>
      </c>
      <c r="M12" s="45"/>
      <c r="N12" s="1">
        <v>5</v>
      </c>
      <c r="O12" s="9"/>
    </row>
    <row r="13" spans="1:15" ht="16.100000000000001">
      <c r="A13" s="35" t="s">
        <v>61</v>
      </c>
      <c r="B13" s="35"/>
      <c r="C13" s="1">
        <v>5</v>
      </c>
      <c r="D13" s="1">
        <v>5</v>
      </c>
      <c r="E13" s="1">
        <v>4</v>
      </c>
      <c r="F13" s="1">
        <v>4</v>
      </c>
      <c r="G13" s="1" t="s">
        <v>5</v>
      </c>
      <c r="H13" s="1">
        <v>5</v>
      </c>
      <c r="I13" s="1">
        <v>5</v>
      </c>
      <c r="J13" s="1">
        <v>4</v>
      </c>
      <c r="K13" s="1">
        <v>3</v>
      </c>
      <c r="L13" s="43" t="s">
        <v>43</v>
      </c>
      <c r="M13" s="44"/>
      <c r="N13" s="1">
        <v>5</v>
      </c>
      <c r="O13" s="9"/>
    </row>
    <row r="14" spans="1:15" ht="21.05" customHeight="1">
      <c r="A14" s="31" t="s">
        <v>48</v>
      </c>
      <c r="B14" s="32"/>
      <c r="C14" s="69" t="s">
        <v>1</v>
      </c>
      <c r="D14" s="71" t="s">
        <v>33</v>
      </c>
      <c r="E14" s="71" t="s">
        <v>34</v>
      </c>
      <c r="F14" s="71" t="s">
        <v>35</v>
      </c>
      <c r="G14" s="71" t="s">
        <v>49</v>
      </c>
      <c r="H14" s="71" t="s">
        <v>1</v>
      </c>
      <c r="I14" s="71" t="s">
        <v>33</v>
      </c>
      <c r="J14" s="71" t="s">
        <v>34</v>
      </c>
      <c r="K14" s="71" t="s">
        <v>35</v>
      </c>
      <c r="L14" s="43" t="s">
        <v>47</v>
      </c>
      <c r="M14" s="44"/>
      <c r="N14" s="1">
        <v>5</v>
      </c>
      <c r="O14" s="9"/>
    </row>
    <row r="15" spans="1:15" ht="21.05" customHeight="1">
      <c r="A15" s="33"/>
      <c r="B15" s="34"/>
      <c r="C15" s="70"/>
      <c r="D15" s="72"/>
      <c r="E15" s="72"/>
      <c r="F15" s="72"/>
      <c r="G15" s="72"/>
      <c r="H15" s="72"/>
      <c r="I15" s="72"/>
      <c r="J15" s="72"/>
      <c r="K15" s="72"/>
      <c r="L15" s="43" t="s">
        <v>37</v>
      </c>
      <c r="M15" s="45"/>
      <c r="N15" s="1" t="s">
        <v>0</v>
      </c>
      <c r="O15" s="1"/>
    </row>
    <row r="16" spans="1:15" ht="16.100000000000001">
      <c r="A16" s="24" t="s">
        <v>23</v>
      </c>
      <c r="B16" s="24"/>
      <c r="C16" s="1">
        <v>5</v>
      </c>
      <c r="D16" s="1">
        <v>5</v>
      </c>
      <c r="E16" s="1">
        <v>4</v>
      </c>
      <c r="F16" s="1">
        <v>4</v>
      </c>
      <c r="G16" s="1" t="s">
        <v>13</v>
      </c>
      <c r="H16" s="1">
        <v>5</v>
      </c>
      <c r="I16" s="4">
        <v>5</v>
      </c>
      <c r="J16" s="4">
        <v>3</v>
      </c>
      <c r="K16" s="4">
        <v>3</v>
      </c>
      <c r="L16" s="75" t="s">
        <v>56</v>
      </c>
      <c r="M16" s="76"/>
      <c r="N16" s="76"/>
      <c r="O16" s="77"/>
    </row>
    <row r="17" spans="1:17" ht="16.100000000000001">
      <c r="A17" s="24" t="s">
        <v>24</v>
      </c>
      <c r="B17" s="24"/>
      <c r="C17" s="1">
        <v>5</v>
      </c>
      <c r="D17" s="1">
        <v>5</v>
      </c>
      <c r="E17" s="1">
        <v>4</v>
      </c>
      <c r="F17" s="1">
        <v>4</v>
      </c>
      <c r="G17" s="1" t="s">
        <v>6</v>
      </c>
      <c r="H17" s="1">
        <v>5</v>
      </c>
      <c r="I17" s="4">
        <v>5</v>
      </c>
      <c r="J17" s="4">
        <v>4</v>
      </c>
      <c r="K17" s="4">
        <v>3</v>
      </c>
      <c r="L17" s="78"/>
      <c r="M17" s="79"/>
      <c r="N17" s="79"/>
      <c r="O17" s="80"/>
    </row>
    <row r="18" spans="1:17" ht="16.100000000000001">
      <c r="A18" s="24" t="s">
        <v>11</v>
      </c>
      <c r="B18" s="24"/>
      <c r="C18" s="1">
        <v>5</v>
      </c>
      <c r="D18" s="1">
        <v>5</v>
      </c>
      <c r="E18" s="1">
        <v>4</v>
      </c>
      <c r="F18" s="1">
        <v>4</v>
      </c>
      <c r="G18" s="1" t="s">
        <v>3</v>
      </c>
      <c r="H18" s="1">
        <v>5</v>
      </c>
      <c r="I18" s="4">
        <v>5</v>
      </c>
      <c r="J18" s="4">
        <v>3</v>
      </c>
      <c r="K18" s="4">
        <v>3</v>
      </c>
      <c r="L18" s="78"/>
      <c r="M18" s="79"/>
      <c r="N18" s="79"/>
      <c r="O18" s="80"/>
    </row>
    <row r="19" spans="1:17" s="8" customFormat="1" ht="15.8" customHeight="1">
      <c r="A19" s="36" t="s">
        <v>51</v>
      </c>
      <c r="B19" s="39" t="s">
        <v>139</v>
      </c>
      <c r="C19" s="40"/>
      <c r="D19" s="40"/>
      <c r="E19" s="40"/>
      <c r="F19" s="40"/>
      <c r="G19" s="40"/>
      <c r="H19" s="41"/>
      <c r="I19" s="42"/>
      <c r="J19" s="46" t="s">
        <v>33</v>
      </c>
      <c r="K19" s="82"/>
      <c r="L19" s="73">
        <f>D5+D6+D7+D8+D11+D12+D13+D16+D17+D18+I5+I6+I7+I8+I11+I12+I13+I16+I17+I18</f>
        <v>100</v>
      </c>
      <c r="M19" s="73" t="s">
        <v>34</v>
      </c>
      <c r="N19" s="46">
        <f>E5+E6+E7+E8+E11+E12+E13+E16+E17+E18+J5+J6+J7+J8+J11+J12+J13+J16+J17+J18</f>
        <v>80</v>
      </c>
      <c r="O19" s="46"/>
      <c r="P19" s="6"/>
      <c r="Q19" s="7"/>
    </row>
    <row r="20" spans="1:17" s="8" customFormat="1" ht="18.7" customHeight="1">
      <c r="A20" s="37"/>
      <c r="B20" s="39" t="s">
        <v>52</v>
      </c>
      <c r="C20" s="40"/>
      <c r="D20" s="40"/>
      <c r="E20" s="40"/>
      <c r="F20" s="40"/>
      <c r="G20" s="40"/>
      <c r="H20" s="41"/>
      <c r="I20" s="42"/>
      <c r="J20" s="82"/>
      <c r="K20" s="82"/>
      <c r="L20" s="38"/>
      <c r="M20" s="38"/>
      <c r="N20" s="46"/>
      <c r="O20" s="46"/>
      <c r="P20" s="6"/>
      <c r="Q20" s="7"/>
    </row>
    <row r="21" spans="1:17" s="8" customFormat="1" ht="18" customHeight="1">
      <c r="A21" s="37"/>
      <c r="B21" s="39" t="s">
        <v>53</v>
      </c>
      <c r="C21" s="40"/>
      <c r="D21" s="40"/>
      <c r="E21" s="40"/>
      <c r="F21" s="40"/>
      <c r="G21" s="40"/>
      <c r="H21" s="41"/>
      <c r="I21" s="42"/>
      <c r="J21" s="46" t="s">
        <v>35</v>
      </c>
      <c r="K21" s="82"/>
      <c r="L21" s="73">
        <f>F5+F6+F7+F8+F11+F12+F13+F16+F17+F18+K5+K6+K7+K8+K11+K12+K13+K16+K17+K18</f>
        <v>73</v>
      </c>
      <c r="M21" s="73" t="s">
        <v>36</v>
      </c>
      <c r="N21" s="46">
        <f>O5+O6+O7+O8+O11+O12+O13+O14+O15</f>
        <v>1</v>
      </c>
      <c r="O21" s="46"/>
      <c r="P21" s="6"/>
      <c r="Q21" s="7"/>
    </row>
    <row r="22" spans="1:17" s="8" customFormat="1" ht="18.7" customHeight="1">
      <c r="A22" s="37"/>
      <c r="B22" s="81" t="s">
        <v>138</v>
      </c>
      <c r="C22" s="40"/>
      <c r="D22" s="40"/>
      <c r="E22" s="40"/>
      <c r="F22" s="40"/>
      <c r="G22" s="40"/>
      <c r="H22" s="41"/>
      <c r="I22" s="42"/>
      <c r="J22" s="82"/>
      <c r="K22" s="82"/>
      <c r="L22" s="38"/>
      <c r="M22" s="38"/>
      <c r="N22" s="46"/>
      <c r="O22" s="46"/>
      <c r="P22" s="6"/>
      <c r="Q22" s="7"/>
    </row>
    <row r="23" spans="1:17" s="8" customFormat="1" ht="15.8" customHeight="1">
      <c r="A23" s="37"/>
      <c r="B23" s="39" t="s">
        <v>142</v>
      </c>
      <c r="C23" s="40"/>
      <c r="D23" s="40"/>
      <c r="E23" s="40"/>
      <c r="F23" s="40"/>
      <c r="G23" s="40"/>
      <c r="H23" s="41"/>
      <c r="I23" s="42"/>
      <c r="J23" s="46" t="s">
        <v>60</v>
      </c>
      <c r="K23" s="24"/>
      <c r="L23" s="73">
        <f>L21+N21</f>
        <v>74</v>
      </c>
      <c r="M23" s="46" t="s">
        <v>50</v>
      </c>
      <c r="N23" s="46"/>
      <c r="O23" s="46"/>
      <c r="P23" s="5"/>
      <c r="Q23" s="5"/>
    </row>
    <row r="24" spans="1:17" s="8" customFormat="1" ht="15.8" customHeight="1">
      <c r="A24" s="37"/>
      <c r="B24" s="39" t="s">
        <v>140</v>
      </c>
      <c r="C24" s="40"/>
      <c r="D24" s="40"/>
      <c r="E24" s="40"/>
      <c r="F24" s="40"/>
      <c r="G24" s="40"/>
      <c r="H24" s="41"/>
      <c r="I24" s="42"/>
      <c r="J24" s="46"/>
      <c r="K24" s="24"/>
      <c r="L24" s="74"/>
      <c r="M24" s="46"/>
      <c r="N24" s="46"/>
      <c r="O24" s="46"/>
      <c r="P24" s="5"/>
      <c r="Q24" s="5"/>
    </row>
    <row r="25" spans="1:17" s="8" customFormat="1" ht="15.8" customHeight="1">
      <c r="A25" s="38"/>
      <c r="B25" s="39" t="s">
        <v>141</v>
      </c>
      <c r="C25" s="40"/>
      <c r="D25" s="40"/>
      <c r="E25" s="40"/>
      <c r="F25" s="40"/>
      <c r="G25" s="40"/>
      <c r="H25" s="41"/>
      <c r="I25" s="42"/>
      <c r="J25" s="46"/>
      <c r="K25" s="24"/>
      <c r="L25" s="58"/>
      <c r="M25" s="46"/>
      <c r="N25" s="46"/>
      <c r="O25" s="46"/>
      <c r="P25" s="5"/>
      <c r="Q25" s="5"/>
    </row>
    <row r="26" spans="1:17" ht="15.8" customHeight="1">
      <c r="A26" s="87" t="s">
        <v>143</v>
      </c>
      <c r="B26" s="25"/>
      <c r="C26" s="26"/>
      <c r="D26" s="27"/>
      <c r="E26" s="83" t="s">
        <v>145</v>
      </c>
      <c r="F26" s="84"/>
      <c r="G26" s="25"/>
      <c r="H26" s="26"/>
      <c r="I26" s="27"/>
      <c r="J26" s="83" t="s">
        <v>144</v>
      </c>
      <c r="K26" s="84"/>
      <c r="L26" s="25"/>
      <c r="M26" s="26"/>
      <c r="N26" s="26"/>
      <c r="O26" s="27"/>
    </row>
    <row r="27" spans="1:17" ht="15.8" customHeight="1">
      <c r="A27" s="38"/>
      <c r="B27" s="28"/>
      <c r="C27" s="29"/>
      <c r="D27" s="30"/>
      <c r="E27" s="85"/>
      <c r="F27" s="86"/>
      <c r="G27" s="28"/>
      <c r="H27" s="29"/>
      <c r="I27" s="30"/>
      <c r="J27" s="85"/>
      <c r="K27" s="86"/>
      <c r="L27" s="28"/>
      <c r="M27" s="29"/>
      <c r="N27" s="29"/>
      <c r="O27" s="30"/>
    </row>
    <row r="28" spans="1:17">
      <c r="M28" s="6"/>
    </row>
  </sheetData>
  <mergeCells count="81">
    <mergeCell ref="J26:K27"/>
    <mergeCell ref="B22:I22"/>
    <mergeCell ref="L26:O27"/>
    <mergeCell ref="B23:I23"/>
    <mergeCell ref="J23:K25"/>
    <mergeCell ref="L23:L25"/>
    <mergeCell ref="M23:M25"/>
    <mergeCell ref="N23:O25"/>
    <mergeCell ref="B25:I25"/>
    <mergeCell ref="B24:I24"/>
    <mergeCell ref="A26:A27"/>
    <mergeCell ref="B26:D27"/>
    <mergeCell ref="E26:F27"/>
    <mergeCell ref="G26:I27"/>
    <mergeCell ref="A16:B16"/>
    <mergeCell ref="L16:O18"/>
    <mergeCell ref="A17:B17"/>
    <mergeCell ref="A18:B18"/>
    <mergeCell ref="A19:A25"/>
    <mergeCell ref="B19:I19"/>
    <mergeCell ref="J19:K20"/>
    <mergeCell ref="L19:L20"/>
    <mergeCell ref="M19:M20"/>
    <mergeCell ref="N19:O20"/>
    <mergeCell ref="B20:I20"/>
    <mergeCell ref="B21:I21"/>
    <mergeCell ref="J21:K22"/>
    <mergeCell ref="L21:L22"/>
    <mergeCell ref="M21:M22"/>
    <mergeCell ref="N21:O22"/>
    <mergeCell ref="J14:J15"/>
    <mergeCell ref="K14:K15"/>
    <mergeCell ref="L14:M14"/>
    <mergeCell ref="L15:M15"/>
    <mergeCell ref="J9:J10"/>
    <mergeCell ref="K9:K10"/>
    <mergeCell ref="L9:M10"/>
    <mergeCell ref="O9:O10"/>
    <mergeCell ref="A11:B11"/>
    <mergeCell ref="L11:M11"/>
    <mergeCell ref="A14:B15"/>
    <mergeCell ref="C14:C15"/>
    <mergeCell ref="A13:B13"/>
    <mergeCell ref="L13:M13"/>
    <mergeCell ref="A12:B12"/>
    <mergeCell ref="L12:M12"/>
    <mergeCell ref="N9:N10"/>
    <mergeCell ref="D14:D15"/>
    <mergeCell ref="E14:E15"/>
    <mergeCell ref="F14:F15"/>
    <mergeCell ref="H14:H15"/>
    <mergeCell ref="I14:I15"/>
    <mergeCell ref="G14:G15"/>
    <mergeCell ref="A7:B7"/>
    <mergeCell ref="L7:M7"/>
    <mergeCell ref="A8:B8"/>
    <mergeCell ref="L8:M8"/>
    <mergeCell ref="A9:B10"/>
    <mergeCell ref="C9:C10"/>
    <mergeCell ref="D9:D10"/>
    <mergeCell ref="E9:E10"/>
    <mergeCell ref="F9:F10"/>
    <mergeCell ref="G9:G10"/>
    <mergeCell ref="H9:H10"/>
    <mergeCell ref="I9:I10"/>
    <mergeCell ref="A4:B4"/>
    <mergeCell ref="L4:M4"/>
    <mergeCell ref="A5:B5"/>
    <mergeCell ref="L5:M5"/>
    <mergeCell ref="A6:B6"/>
    <mergeCell ref="L6:M6"/>
    <mergeCell ref="A1:F3"/>
    <mergeCell ref="H1:K1"/>
    <mergeCell ref="L1:M1"/>
    <mergeCell ref="N1:O1"/>
    <mergeCell ref="H2:K2"/>
    <mergeCell ref="L2:M2"/>
    <mergeCell ref="N2:O2"/>
    <mergeCell ref="H3:K3"/>
    <mergeCell ref="L3:M3"/>
    <mergeCell ref="N3:O3"/>
  </mergeCells>
  <phoneticPr fontId="2" type="noConversion"/>
  <pageMargins left="0.7" right="0.7" top="0.75" bottom="0.75" header="0.3" footer="0.3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評價</vt:lpstr>
      <vt:lpstr>模版</vt:lpstr>
      <vt:lpstr>陳瑞容</vt:lpstr>
      <vt:lpstr>劉辰品</vt:lpstr>
      <vt:lpstr>鍾秋子</vt:lpstr>
      <vt:lpstr>羅金菊</vt:lpstr>
      <vt:lpstr>劉曜禎</vt:lpstr>
      <vt:lpstr>古鎮焜</vt:lpstr>
      <vt:lpstr>游沂凌</vt:lpstr>
      <vt:lpstr>林仲廷</vt:lpstr>
      <vt:lpstr>劉育成</vt:lpstr>
      <vt:lpstr>廖芸萱</vt:lpstr>
      <vt:lpstr>羅文強</vt:lpstr>
      <vt:lpstr>施又瑄</vt:lpstr>
      <vt:lpstr>江文言</vt:lpstr>
      <vt:lpstr>謝衍竹</vt:lpstr>
      <vt:lpstr>戴麗玲</vt:lpstr>
      <vt:lpstr>江昀昀</vt:lpstr>
      <vt:lpstr>吳鍾鑫</vt:lpstr>
      <vt:lpstr>李靖蓉</vt:lpstr>
      <vt:lpstr>田美珍</vt:lpstr>
      <vt:lpstr>劉得才</vt:lpstr>
      <vt:lpstr>劉奕暐</vt:lpstr>
      <vt:lpstr>余培英</vt:lpstr>
      <vt:lpstr>王靜雯</vt:lpstr>
      <vt:lpstr>余奕儒</vt:lpstr>
      <vt:lpstr>楊欣柔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2023-08-31T08:43:59Z</dcterms:modified>
</cp:coreProperties>
</file>