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_\Downloads\"/>
    </mc:Choice>
  </mc:AlternateContent>
  <xr:revisionPtr revIDLastSave="0" documentId="13_ncr:1_{E427565D-4859-4EBE-97AC-88F49629FAD5}" xr6:coauthVersionLast="47" xr6:coauthVersionMax="47" xr10:uidLastSave="{00000000-0000-0000-0000-000000000000}"/>
  <bookViews>
    <workbookView xWindow="-108" yWindow="-108" windowWidth="23256" windowHeight="12456" activeTab="1" xr2:uid="{5F9B4330-43F1-4606-8F92-567B701A8420}"/>
  </bookViews>
  <sheets>
    <sheet name="Waffles" sheetId="2" r:id="rId1"/>
    <sheet name="Values and Formul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1" l="1"/>
  <c r="P8" i="1"/>
  <c r="S8" i="1" s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P12" i="1"/>
  <c r="Q12" i="1"/>
  <c r="R12" i="1"/>
  <c r="O13" i="1"/>
  <c r="P13" i="1"/>
  <c r="Q13" i="1"/>
  <c r="R13" i="1"/>
  <c r="O14" i="1"/>
  <c r="S14" i="1" s="1"/>
  <c r="P14" i="1"/>
  <c r="Q14" i="1"/>
  <c r="R14" i="1"/>
  <c r="O15" i="1"/>
  <c r="P15" i="1"/>
  <c r="Q15" i="1"/>
  <c r="R15" i="1"/>
  <c r="S15" i="1" s="1"/>
  <c r="O16" i="1"/>
  <c r="S16" i="1" s="1"/>
  <c r="P16" i="1"/>
  <c r="Q16" i="1"/>
  <c r="R16" i="1"/>
  <c r="O17" i="1"/>
  <c r="P17" i="1"/>
  <c r="Q17" i="1"/>
  <c r="R17" i="1"/>
  <c r="S17" i="1" s="1"/>
  <c r="O18" i="1"/>
  <c r="S18" i="1" s="1"/>
  <c r="P18" i="1"/>
  <c r="Q18" i="1"/>
  <c r="R18" i="1"/>
  <c r="P7" i="1"/>
  <c r="Q7" i="1"/>
  <c r="R7" i="1"/>
  <c r="O7" i="1"/>
  <c r="S9" i="1"/>
  <c r="S12" i="1"/>
  <c r="S13" i="1"/>
  <c r="S11" i="1"/>
  <c r="S10" i="1"/>
  <c r="O1" i="1"/>
  <c r="I6" i="1" a="1"/>
  <c r="I6" i="1" s="1"/>
  <c r="H7" i="1" a="1"/>
  <c r="H7" i="1" s="1"/>
  <c r="L7" i="1" s="1"/>
  <c r="BA6" i="2" a="1"/>
  <c r="BA6" i="2" s="1"/>
  <c r="AP6" i="2" a="1"/>
  <c r="AP6" i="2" s="1"/>
  <c r="AE6" i="2" a="1"/>
  <c r="AE6" i="2" s="1"/>
  <c r="T6" i="2" a="1"/>
  <c r="T6" i="2" s="1"/>
  <c r="I6" i="2" a="1"/>
  <c r="I6" i="2" s="1"/>
  <c r="S7" i="1" l="1"/>
  <c r="N3" i="1" a="1"/>
  <c r="N3" i="1" s="1"/>
  <c r="I13" i="1"/>
  <c r="J18" i="1"/>
  <c r="K15" i="1"/>
  <c r="L12" i="1"/>
  <c r="J10" i="1"/>
  <c r="K7" i="1"/>
  <c r="I12" i="1"/>
  <c r="J15" i="1"/>
  <c r="K12" i="1"/>
  <c r="L9" i="1"/>
  <c r="J7" i="1"/>
  <c r="I7" i="1"/>
  <c r="I11" i="1"/>
  <c r="K17" i="1"/>
  <c r="L14" i="1"/>
  <c r="J12" i="1"/>
  <c r="K9" i="1"/>
  <c r="L17" i="1"/>
  <c r="I18" i="1"/>
  <c r="I10" i="1"/>
  <c r="J17" i="1"/>
  <c r="K14" i="1"/>
  <c r="L11" i="1"/>
  <c r="J9" i="1"/>
  <c r="I16" i="1"/>
  <c r="I8" i="1"/>
  <c r="K16" i="1"/>
  <c r="L13" i="1"/>
  <c r="J11" i="1"/>
  <c r="K8" i="1"/>
  <c r="I15" i="1"/>
  <c r="L18" i="1"/>
  <c r="J16" i="1"/>
  <c r="K13" i="1"/>
  <c r="L10" i="1"/>
  <c r="J8" i="1"/>
  <c r="I14" i="1"/>
  <c r="K18" i="1"/>
  <c r="L15" i="1"/>
  <c r="J13" i="1"/>
  <c r="K10" i="1"/>
  <c r="I17" i="1"/>
  <c r="I9" i="1"/>
  <c r="L16" i="1"/>
  <c r="J14" i="1"/>
  <c r="K11" i="1"/>
  <c r="L8" i="1"/>
  <c r="O4" i="1" l="1"/>
  <c r="P4" i="1" s="1"/>
  <c r="Q4" i="1" s="1"/>
  <c r="R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<sst xmlns="http://schemas.openxmlformats.org/spreadsheetml/2006/main" count="984" uniqueCount="248">
  <si>
    <t>Date</t>
  </si>
  <si>
    <t>Month</t>
  </si>
  <si>
    <t>Year</t>
  </si>
  <si>
    <t>Ticket Type</t>
  </si>
  <si>
    <t>Quantity</t>
  </si>
  <si>
    <t>Jan</t>
  </si>
  <si>
    <t>VIP</t>
  </si>
  <si>
    <t>Child</t>
  </si>
  <si>
    <t>Adult</t>
  </si>
  <si>
    <t>Platinum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</si>
  <si>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</si>
  <si>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</si>
  <si>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</si>
  <si>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</si>
  <si>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</si>
  <si>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</si>
  <si>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</si>
  <si>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</si>
  <si>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</si>
  <si>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</si>
  <si>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</si>
  <si>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</si>
  <si>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</si>
  <si>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</si>
  <si>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</si>
  <si>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</si>
  <si>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</si>
  <si>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</si>
  <si>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</si>
  <si>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Feb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</si>
  <si>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</si>
  <si>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</si>
  <si>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</si>
  <si>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</si>
  <si>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</si>
  <si>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</si>
  <si>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</si>
  <si>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</si>
  <si>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</si>
  <si>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</si>
  <si>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</si>
  <si>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</si>
  <si>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</si>
  <si>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</si>
  <si>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</si>
  <si>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</si>
  <si>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Mar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</si>
  <si>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</si>
  <si>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</si>
  <si>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</si>
  <si>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</si>
  <si>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</si>
  <si>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</si>
  <si>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</si>
  <si>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</si>
  <si>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</si>
  <si>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</si>
  <si>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</si>
  <si>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</si>
  <si>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</si>
  <si>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</si>
  <si>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</si>
  <si>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</si>
  <si>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</si>
  <si>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</si>
  <si>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</si>
  <si>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Apr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</si>
  <si>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</si>
  <si>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</si>
  <si>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</si>
  <si>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</si>
  <si>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</si>
  <si>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</si>
  <si>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</si>
  <si>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</si>
  <si>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</si>
  <si>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</si>
  <si>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</si>
  <si>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</si>
  <si>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</si>
  <si>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</si>
  <si>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</si>
  <si>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</si>
  <si>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</si>
  <si>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</si>
  <si>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May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</si>
  <si>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</si>
  <si>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</si>
  <si>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</si>
  <si>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</si>
  <si>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</si>
  <si>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</si>
  <si>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</si>
  <si>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</si>
  <si>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</si>
  <si>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</si>
  <si>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</si>
  <si>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</si>
  <si>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</si>
  <si>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</si>
  <si>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</si>
  <si>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</si>
  <si>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</si>
  <si>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</si>
  <si>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</si>
  <si>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Jun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</si>
  <si>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</si>
  <si>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</si>
  <si>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</si>
  <si>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</si>
  <si>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</si>
  <si>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</si>
  <si>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</si>
  <si>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</si>
  <si>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</si>
  <si>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</si>
  <si>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</si>
  <si>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</si>
  <si>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</si>
  <si>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</si>
  <si>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</si>
  <si>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</si>
  <si>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</si>
  <si>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</si>
  <si>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Jul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</si>
  <si>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</si>
  <si>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</si>
  <si>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</si>
  <si>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</si>
  <si>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</si>
  <si>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</si>
  <si>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</si>
  <si>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</si>
  <si>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</si>
  <si>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</si>
  <si>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</si>
  <si>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</si>
  <si>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</si>
  <si>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</si>
  <si>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</si>
  <si>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</si>
  <si>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</si>
  <si>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</si>
  <si>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</si>
  <si>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Aug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</si>
  <si>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</si>
  <si>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</si>
  <si>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</si>
  <si>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</si>
  <si>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</si>
  <si>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</si>
  <si>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</si>
  <si>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</si>
  <si>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</si>
  <si>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</si>
  <si>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</si>
  <si>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</si>
  <si>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</si>
  <si>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</si>
  <si>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</si>
  <si>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</si>
  <si>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</si>
  <si>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</si>
  <si>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</si>
  <si>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Sep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</si>
  <si>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</si>
  <si>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</si>
  <si>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</si>
  <si>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</si>
  <si>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</si>
  <si>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</si>
  <si>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</si>
  <si>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</si>
  <si>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</si>
  <si>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</si>
  <si>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</si>
  <si>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</si>
  <si>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</si>
  <si>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</si>
  <si>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</si>
  <si>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</si>
  <si>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</si>
  <si>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</si>
  <si>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Oct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</si>
  <si>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</si>
  <si>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</si>
  <si>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</si>
  <si>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</si>
  <si>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</si>
  <si>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</si>
  <si>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</si>
  <si>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</si>
  <si>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</si>
  <si>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</si>
  <si>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</si>
  <si>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</si>
  <si>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</si>
  <si>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</si>
  <si>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</si>
  <si>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</si>
  <si>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</si>
  <si>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</si>
  <si>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</si>
  <si>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Nov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</si>
  <si>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</si>
  <si>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</si>
  <si>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</si>
  <si>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</si>
  <si>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</si>
  <si>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</si>
  <si>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</si>
  <si>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</si>
  <si>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</si>
  <si>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</si>
  <si>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</si>
  <si>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</si>
  <si>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</si>
  <si>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</si>
  <si>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</si>
  <si>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</si>
  <si>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</si>
  <si>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</si>
  <si>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Dec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</si>
  <si>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</si>
  <si>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</si>
  <si>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</si>
  <si>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</si>
  <si>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</si>
  <si>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</si>
  <si>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</si>
  <si>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</si>
  <si>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</si>
  <si>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</si>
  <si>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</si>
  <si>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</si>
  <si>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</si>
  <si>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</si>
  <si>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</si>
  <si>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</si>
  <si>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</si>
  <si>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</si>
  <si>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</si>
  <si>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WAFFLE CHARTS</t>
  </si>
  <si>
    <t>Select Month</t>
  </si>
  <si>
    <t>Calculations</t>
  </si>
  <si>
    <t>Cell Link</t>
  </si>
  <si>
    <t>VP</t>
  </si>
  <si>
    <t>All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</si>
</sst>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;;;"/>
    <numFmt numFmtId="165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ptos"/>
      <family val="2"/>
    </font>
    <font>
      <sz val="11"/>
      <color theme="1"/>
      <name val="Aptos"/>
      <family val="2"/>
    </font>
    <font>
      <sz val="16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96B24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1" tint="0.14996795556505021"/>
      </left>
      <right style="medium">
        <color theme="1" tint="0.14996795556505021"/>
      </right>
      <top style="medium">
        <color theme="1" tint="0.14996795556505021"/>
      </top>
      <bottom style="medium">
        <color theme="1" tint="0.149967955565050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5" fillId="2" borderId="1" xfId="0" applyFont="1" applyFill="1" applyBorder="1" applyAlignment="1">
      <alignment wrapText="1"/>
    </xf>
    <xf numFmtId="14" fontId="6" fillId="3" borderId="2" xfId="0" applyNumberFormat="1" applyFont="1" applyFill="1" applyBorder="1" applyAlignment="1">
      <alignment horizontal="right" wrapText="1"/>
    </xf>
    <xf numFmtId="0" fontId="6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horizontal="right" wrapText="1"/>
    </xf>
    <xf numFmtId="14" fontId="6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right" wrapText="1"/>
    </xf>
    <xf numFmtId="0" fontId="6" fillId="3" borderId="3" xfId="0" applyFont="1" applyFill="1" applyBorder="1" applyAlignment="1">
      <alignment horizontal="right" wrapText="1"/>
    </xf>
    <xf numFmtId="0" fontId="6" fillId="3" borderId="3" xfId="0" applyFont="1" applyFill="1" applyBorder="1" applyAlignment="1">
      <alignment wrapText="1"/>
    </xf>
    <xf numFmtId="0" fontId="4" fillId="4" borderId="0" xfId="0" applyFont="1" applyFill="1"/>
    <xf numFmtId="0" fontId="7" fillId="4" borderId="0" xfId="0" applyFont="1" applyFill="1"/>
    <xf numFmtId="0" fontId="4" fillId="4" borderId="4" xfId="0" applyFont="1" applyFill="1" applyBorder="1"/>
    <xf numFmtId="164" fontId="4" fillId="5" borderId="5" xfId="2" applyNumberFormat="1" applyFont="1" applyFill="1" applyBorder="1"/>
    <xf numFmtId="0" fontId="3" fillId="0" borderId="0" xfId="0" applyFont="1"/>
    <xf numFmtId="165" fontId="0" fillId="0" borderId="0" xfId="1" applyNumberFormat="1" applyFont="1"/>
    <xf numFmtId="0" fontId="5" fillId="2" borderId="0" xfId="0" applyFont="1" applyFill="1" applyAlignment="1">
      <alignment wrapText="1"/>
    </xf>
    <xf numFmtId="0" fontId="6" fillId="3" borderId="0" xfId="0" applyFont="1" applyFill="1" applyAlignment="1">
      <alignment horizontal="right" wrapText="1"/>
    </xf>
    <xf numFmtId="0" fontId="6" fillId="0" borderId="0" xfId="0" applyFont="1" applyAlignment="1">
      <alignment horizontal="right" wrapText="1"/>
    </xf>
    <xf numFmtId="9" fontId="0" fillId="0" borderId="0" xfId="2" applyFont="1"/>
    <xf numFmtId="9" fontId="0" fillId="0" borderId="0" xfId="0" applyNumberFormat="1"/>
    <xf numFmtId="0" fontId="2" fillId="4" borderId="0" xfId="0" applyFont="1" applyFill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8">
    <dxf>
      <fill>
        <patternFill>
          <bgColor theme="2" tint="-9.9948118533890809E-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0</xdr:colOff>
      <xdr:row>17</xdr:row>
      <xdr:rowOff>0</xdr:rowOff>
    </xdr:from>
    <xdr:to>
      <xdr:col>33</xdr:col>
      <xdr:colOff>99060</xdr:colOff>
      <xdr:row>18</xdr:row>
      <xdr:rowOff>114300</xdr:rowOff>
    </xdr:to>
    <xdr:sp macro="" textlink="'Values and Formulas'!P3">
      <xdr:nvSpPr>
        <xdr:cNvPr id="3" name="TextBox 2">
          <a:extLst>
            <a:ext uri="{FF2B5EF4-FFF2-40B4-BE49-F238E27FC236}">
              <a16:creationId xmlns:a16="http://schemas.microsoft.com/office/drawing/2014/main" id="{A262C58D-3AB9-4B47-AE6E-7C9F3F1178DD}"/>
            </a:ext>
          </a:extLst>
        </xdr:cNvPr>
        <xdr:cNvSpPr txBox="1"/>
      </xdr:nvSpPr>
      <xdr:spPr>
        <a:xfrm>
          <a:off x="7665720" y="3276600"/>
          <a:ext cx="67056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FBCC3CF0-070E-4FAF-8A35-EAFB099ED92C}" type="TxLink">
            <a:rPr lang="en-US" sz="1100" b="0" i="0" u="none" strike="noStrike">
              <a:solidFill>
                <a:srgbClr val="000000"/>
              </a:solidFill>
              <a:latin typeface="Aptos Narrow"/>
            </a:rPr>
            <a:pPr/>
            <a:t>17%</a:t>
          </a:fld>
          <a:endParaRPr lang="en-US" sz="1100"/>
        </a:p>
      </xdr:txBody>
    </xdr:sp>
    <xdr:clientData/>
  </xdr:twoCellAnchor>
  <xdr:twoCellAnchor>
    <xdr:from>
      <xdr:col>19</xdr:col>
      <xdr:colOff>0</xdr:colOff>
      <xdr:row>17</xdr:row>
      <xdr:rowOff>0</xdr:rowOff>
    </xdr:from>
    <xdr:to>
      <xdr:col>22</xdr:col>
      <xdr:colOff>99060</xdr:colOff>
      <xdr:row>18</xdr:row>
      <xdr:rowOff>114300</xdr:rowOff>
    </xdr:to>
    <xdr:sp macro="" textlink="'Values and Formulas'!O3">
      <xdr:nvSpPr>
        <xdr:cNvPr id="4" name="TextBox 3">
          <a:extLst>
            <a:ext uri="{FF2B5EF4-FFF2-40B4-BE49-F238E27FC236}">
              <a16:creationId xmlns:a16="http://schemas.microsoft.com/office/drawing/2014/main" id="{8B4C7B56-6432-4950-BC87-AB5AA3DAD0E3}"/>
            </a:ext>
          </a:extLst>
        </xdr:cNvPr>
        <xdr:cNvSpPr txBox="1"/>
      </xdr:nvSpPr>
      <xdr:spPr>
        <a:xfrm>
          <a:off x="5433060" y="3276600"/>
          <a:ext cx="67056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6D20129-D885-43E5-9E60-E3C0AABC1E3D}" type="TxLink">
            <a:rPr lang="en-US" sz="1100" b="0" i="0" u="none" strike="noStrike">
              <a:solidFill>
                <a:srgbClr val="000000"/>
              </a:solidFill>
              <a:latin typeface="Aptos Narrow"/>
            </a:rPr>
            <a:pPr/>
            <a:t>25%</a:t>
          </a:fld>
          <a:endParaRPr lang="en-US" sz="1100"/>
        </a:p>
      </xdr:txBody>
    </xdr:sp>
    <xdr:clientData/>
  </xdr:twoCellAnchor>
  <xdr:twoCellAnchor>
    <xdr:from>
      <xdr:col>41</xdr:col>
      <xdr:colOff>0</xdr:colOff>
      <xdr:row>17</xdr:row>
      <xdr:rowOff>0</xdr:rowOff>
    </xdr:from>
    <xdr:to>
      <xdr:col>44</xdr:col>
      <xdr:colOff>99060</xdr:colOff>
      <xdr:row>18</xdr:row>
      <xdr:rowOff>114300</xdr:rowOff>
    </xdr:to>
    <xdr:sp macro="" textlink="'Values and Formulas'!Q3">
      <xdr:nvSpPr>
        <xdr:cNvPr id="5" name="TextBox 4">
          <a:extLst>
            <a:ext uri="{FF2B5EF4-FFF2-40B4-BE49-F238E27FC236}">
              <a16:creationId xmlns:a16="http://schemas.microsoft.com/office/drawing/2014/main" id="{C5B16290-86F4-4CA6-8E1F-1F1676D58A78}"/>
            </a:ext>
          </a:extLst>
        </xdr:cNvPr>
        <xdr:cNvSpPr txBox="1"/>
      </xdr:nvSpPr>
      <xdr:spPr>
        <a:xfrm>
          <a:off x="9898380" y="3276600"/>
          <a:ext cx="67056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5CA86A4-62A5-481B-A0CA-9DCCAC96F648}" type="TxLink">
            <a:rPr lang="en-US" sz="1100" b="0" i="0" u="none" strike="noStrike">
              <a:solidFill>
                <a:srgbClr val="000000"/>
              </a:solidFill>
              <a:latin typeface="Aptos Narrow"/>
            </a:rPr>
            <a:pPr/>
            <a:t>46%</a:t>
          </a:fld>
          <a:endParaRPr lang="en-US" sz="1100"/>
        </a:p>
      </xdr:txBody>
    </xdr:sp>
    <xdr:clientData/>
  </xdr:twoCellAnchor>
  <xdr:twoCellAnchor>
    <xdr:from>
      <xdr:col>52</xdr:col>
      <xdr:colOff>0</xdr:colOff>
      <xdr:row>17</xdr:row>
      <xdr:rowOff>0</xdr:rowOff>
    </xdr:from>
    <xdr:to>
      <xdr:col>55</xdr:col>
      <xdr:colOff>99060</xdr:colOff>
      <xdr:row>18</xdr:row>
      <xdr:rowOff>114300</xdr:rowOff>
    </xdr:to>
    <xdr:sp macro="" textlink="'Values and Formulas'!R3">
      <xdr:nvSpPr>
        <xdr:cNvPr id="6" name="TextBox 5">
          <a:extLst>
            <a:ext uri="{FF2B5EF4-FFF2-40B4-BE49-F238E27FC236}">
              <a16:creationId xmlns:a16="http://schemas.microsoft.com/office/drawing/2014/main" id="{2C5AC092-8F5E-4917-ACA8-53D0B4F732FD}"/>
            </a:ext>
          </a:extLst>
        </xdr:cNvPr>
        <xdr:cNvSpPr txBox="1"/>
      </xdr:nvSpPr>
      <xdr:spPr>
        <a:xfrm>
          <a:off x="12131040" y="3276600"/>
          <a:ext cx="67056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E99D8CDE-7B91-4509-B6E6-2BBF2798FC73}" type="TxLink">
            <a:rPr lang="en-US" sz="1100" b="0" i="0" u="none" strike="noStrike">
              <a:solidFill>
                <a:srgbClr val="000000"/>
              </a:solidFill>
              <a:latin typeface="Aptos Narrow"/>
            </a:rPr>
            <a:pPr/>
            <a:t>12%</a:t>
          </a:fld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6B90-8B22-4A53-A24C-EA0E066B92B6}">
  <dimension ref="B1:BJ17"/>
  <sheetViews>
    <sheetView workbookViewId="0">
      <selection activeCell="E6" sqref="E6"/>
    </sheetView>
  </sheetViews>
  <sheetFormatPr defaultColWidth="4.77734375" defaultRowHeight="14.4" x14ac:dyDescent="0.3"/>
  <cols>
    <col min="1" max="4" width="4.77734375" style="10"/>
    <col min="5" max="5" width="13.21875" style="10" customWidth="1"/>
    <col min="6" max="8" width="4.77734375" style="10"/>
    <col min="9" max="18" width="2.77734375" style="10" customWidth="1"/>
    <col min="19" max="19" width="4.77734375" style="10"/>
    <col min="20" max="29" width="2.77734375" style="10" customWidth="1"/>
    <col min="30" max="30" width="4.77734375" style="10"/>
    <col min="31" max="40" width="2.77734375" style="10" customWidth="1"/>
    <col min="41" max="41" width="4.77734375" style="10"/>
    <col min="42" max="51" width="2.77734375" style="10" customWidth="1"/>
    <col min="52" max="52" width="4.77734375" style="10"/>
    <col min="53" max="62" width="2.77734375" style="10" customWidth="1"/>
    <col min="63" max="16384" width="4.77734375" style="10"/>
  </cols>
  <sheetData>
    <row r="1" spans="2:62" ht="21" x14ac:dyDescent="0.4">
      <c r="B1" s="11" t="s">
        <v>242</v>
      </c>
    </row>
    <row r="5" spans="2:62" ht="15" thickBot="1" x14ac:dyDescent="0.35"/>
    <row r="6" spans="2:62" ht="15" thickBot="1" x14ac:dyDescent="0.35">
      <c r="B6" s="21" t="s">
        <v>243</v>
      </c>
      <c r="E6" s="12" t="s">
        <v>5</v>
      </c>
      <c r="I6" s="13" cm="1">
        <f t="array" ref="I6:R15">_xlfn._xlws.SORT(_xlfn.SEQUENCE(10,10, 1, 1),,-1)/100</f>
        <v>0.91</v>
      </c>
      <c r="J6" s="13">
        <v>0.92</v>
      </c>
      <c r="K6" s="13">
        <v>0.93</v>
      </c>
      <c r="L6" s="13">
        <v>0.94</v>
      </c>
      <c r="M6" s="13">
        <v>0.95</v>
      </c>
      <c r="N6" s="13">
        <v>0.96</v>
      </c>
      <c r="O6" s="13">
        <v>0.97</v>
      </c>
      <c r="P6" s="13">
        <v>0.98</v>
      </c>
      <c r="Q6" s="13">
        <v>0.99</v>
      </c>
      <c r="R6" s="13">
        <v>1</v>
      </c>
      <c r="T6" s="13" cm="1">
        <f t="array" ref="T6:AC15">_xlfn._xlws.SORT(_xlfn.SEQUENCE(10,10, 1, 1),,-1)/100</f>
        <v>0.91</v>
      </c>
      <c r="U6" s="13">
        <v>0.92</v>
      </c>
      <c r="V6" s="13">
        <v>0.93</v>
      </c>
      <c r="W6" s="13">
        <v>0.94</v>
      </c>
      <c r="X6" s="13">
        <v>0.95</v>
      </c>
      <c r="Y6" s="13">
        <v>0.96</v>
      </c>
      <c r="Z6" s="13">
        <v>0.97</v>
      </c>
      <c r="AA6" s="13">
        <v>0.98</v>
      </c>
      <c r="AB6" s="13">
        <v>0.99</v>
      </c>
      <c r="AC6" s="13">
        <v>1</v>
      </c>
      <c r="AE6" s="13" cm="1">
        <f t="array" ref="AE6:AN15">_xlfn._xlws.SORT(_xlfn.SEQUENCE(10,10, 1, 1),,-1)/100</f>
        <v>0.91</v>
      </c>
      <c r="AF6" s="13">
        <v>0.92</v>
      </c>
      <c r="AG6" s="13">
        <v>0.93</v>
      </c>
      <c r="AH6" s="13">
        <v>0.94</v>
      </c>
      <c r="AI6" s="13">
        <v>0.95</v>
      </c>
      <c r="AJ6" s="13">
        <v>0.96</v>
      </c>
      <c r="AK6" s="13">
        <v>0.97</v>
      </c>
      <c r="AL6" s="13">
        <v>0.98</v>
      </c>
      <c r="AM6" s="13">
        <v>0.99</v>
      </c>
      <c r="AN6" s="13">
        <v>1</v>
      </c>
      <c r="AP6" s="13" cm="1">
        <f t="array" ref="AP6:AY15">_xlfn._xlws.SORT(_xlfn.SEQUENCE(10,10, 1, 1),,-1)/100</f>
        <v>0.91</v>
      </c>
      <c r="AQ6" s="13">
        <v>0.92</v>
      </c>
      <c r="AR6" s="13">
        <v>0.93</v>
      </c>
      <c r="AS6" s="13">
        <v>0.94</v>
      </c>
      <c r="AT6" s="13">
        <v>0.95</v>
      </c>
      <c r="AU6" s="13">
        <v>0.96</v>
      </c>
      <c r="AV6" s="13">
        <v>0.97</v>
      </c>
      <c r="AW6" s="13">
        <v>0.98</v>
      </c>
      <c r="AX6" s="13">
        <v>0.99</v>
      </c>
      <c r="AY6" s="13">
        <v>1</v>
      </c>
      <c r="BA6" s="13" cm="1">
        <f t="array" ref="BA6:BJ15">_xlfn._xlws.SORT(_xlfn.SEQUENCE(10,10, 1, 1),,-1)/100</f>
        <v>0.91</v>
      </c>
      <c r="BB6" s="13">
        <v>0.92</v>
      </c>
      <c r="BC6" s="13">
        <v>0.93</v>
      </c>
      <c r="BD6" s="13">
        <v>0.94</v>
      </c>
      <c r="BE6" s="13">
        <v>0.95</v>
      </c>
      <c r="BF6" s="13">
        <v>0.96</v>
      </c>
      <c r="BG6" s="13">
        <v>0.97</v>
      </c>
      <c r="BH6" s="13">
        <v>0.98</v>
      </c>
      <c r="BI6" s="13">
        <v>0.99</v>
      </c>
      <c r="BJ6" s="13">
        <v>1</v>
      </c>
    </row>
    <row r="7" spans="2:62" ht="15" thickBot="1" x14ac:dyDescent="0.35">
      <c r="I7" s="13">
        <v>0.81</v>
      </c>
      <c r="J7" s="13">
        <v>0.82</v>
      </c>
      <c r="K7" s="13">
        <v>0.83</v>
      </c>
      <c r="L7" s="13">
        <v>0.84</v>
      </c>
      <c r="M7" s="13">
        <v>0.85</v>
      </c>
      <c r="N7" s="13">
        <v>0.86</v>
      </c>
      <c r="O7" s="13">
        <v>0.87</v>
      </c>
      <c r="P7" s="13">
        <v>0.88</v>
      </c>
      <c r="Q7" s="13">
        <v>0.89</v>
      </c>
      <c r="R7" s="13">
        <v>0.9</v>
      </c>
      <c r="T7" s="13">
        <v>0.81</v>
      </c>
      <c r="U7" s="13">
        <v>0.82</v>
      </c>
      <c r="V7" s="13">
        <v>0.83</v>
      </c>
      <c r="W7" s="13">
        <v>0.84</v>
      </c>
      <c r="X7" s="13">
        <v>0.85</v>
      </c>
      <c r="Y7" s="13">
        <v>0.86</v>
      </c>
      <c r="Z7" s="13">
        <v>0.87</v>
      </c>
      <c r="AA7" s="13">
        <v>0.88</v>
      </c>
      <c r="AB7" s="13">
        <v>0.89</v>
      </c>
      <c r="AC7" s="13">
        <v>0.9</v>
      </c>
      <c r="AE7" s="13">
        <v>0.81</v>
      </c>
      <c r="AF7" s="13">
        <v>0.82</v>
      </c>
      <c r="AG7" s="13">
        <v>0.83</v>
      </c>
      <c r="AH7" s="13">
        <v>0.84</v>
      </c>
      <c r="AI7" s="13">
        <v>0.85</v>
      </c>
      <c r="AJ7" s="13">
        <v>0.86</v>
      </c>
      <c r="AK7" s="13">
        <v>0.87</v>
      </c>
      <c r="AL7" s="13">
        <v>0.88</v>
      </c>
      <c r="AM7" s="13">
        <v>0.89</v>
      </c>
      <c r="AN7" s="13">
        <v>0.9</v>
      </c>
      <c r="AP7" s="13">
        <v>0.81</v>
      </c>
      <c r="AQ7" s="13">
        <v>0.82</v>
      </c>
      <c r="AR7" s="13">
        <v>0.83</v>
      </c>
      <c r="AS7" s="13">
        <v>0.84</v>
      </c>
      <c r="AT7" s="13">
        <v>0.85</v>
      </c>
      <c r="AU7" s="13">
        <v>0.86</v>
      </c>
      <c r="AV7" s="13">
        <v>0.87</v>
      </c>
      <c r="AW7" s="13">
        <v>0.88</v>
      </c>
      <c r="AX7" s="13">
        <v>0.89</v>
      </c>
      <c r="AY7" s="13">
        <v>0.9</v>
      </c>
      <c r="BA7" s="13">
        <v>0.81</v>
      </c>
      <c r="BB7" s="13">
        <v>0.82</v>
      </c>
      <c r="BC7" s="13">
        <v>0.83</v>
      </c>
      <c r="BD7" s="13">
        <v>0.84</v>
      </c>
      <c r="BE7" s="13">
        <v>0.85</v>
      </c>
      <c r="BF7" s="13">
        <v>0.86</v>
      </c>
      <c r="BG7" s="13">
        <v>0.87</v>
      </c>
      <c r="BH7" s="13">
        <v>0.88</v>
      </c>
      <c r="BI7" s="13">
        <v>0.89</v>
      </c>
      <c r="BJ7" s="13">
        <v>0.9</v>
      </c>
    </row>
    <row r="8" spans="2:62" ht="15" thickBot="1" x14ac:dyDescent="0.35">
      <c r="I8" s="13">
        <v>0.71</v>
      </c>
      <c r="J8" s="13">
        <v>0.72</v>
      </c>
      <c r="K8" s="13">
        <v>0.73</v>
      </c>
      <c r="L8" s="13">
        <v>0.74</v>
      </c>
      <c r="M8" s="13">
        <v>0.75</v>
      </c>
      <c r="N8" s="13">
        <v>0.76</v>
      </c>
      <c r="O8" s="13">
        <v>0.77</v>
      </c>
      <c r="P8" s="13">
        <v>0.78</v>
      </c>
      <c r="Q8" s="13">
        <v>0.79</v>
      </c>
      <c r="R8" s="13">
        <v>0.8</v>
      </c>
      <c r="T8" s="13">
        <v>0.71</v>
      </c>
      <c r="U8" s="13">
        <v>0.72</v>
      </c>
      <c r="V8" s="13">
        <v>0.73</v>
      </c>
      <c r="W8" s="13">
        <v>0.74</v>
      </c>
      <c r="X8" s="13">
        <v>0.75</v>
      </c>
      <c r="Y8" s="13">
        <v>0.76</v>
      </c>
      <c r="Z8" s="13">
        <v>0.77</v>
      </c>
      <c r="AA8" s="13">
        <v>0.78</v>
      </c>
      <c r="AB8" s="13">
        <v>0.79</v>
      </c>
      <c r="AC8" s="13">
        <v>0.8</v>
      </c>
      <c r="AE8" s="13">
        <v>0.71</v>
      </c>
      <c r="AF8" s="13">
        <v>0.72</v>
      </c>
      <c r="AG8" s="13">
        <v>0.73</v>
      </c>
      <c r="AH8" s="13">
        <v>0.74</v>
      </c>
      <c r="AI8" s="13">
        <v>0.75</v>
      </c>
      <c r="AJ8" s="13">
        <v>0.76</v>
      </c>
      <c r="AK8" s="13">
        <v>0.77</v>
      </c>
      <c r="AL8" s="13">
        <v>0.78</v>
      </c>
      <c r="AM8" s="13">
        <v>0.79</v>
      </c>
      <c r="AN8" s="13">
        <v>0.8</v>
      </c>
      <c r="AP8" s="13">
        <v>0.71</v>
      </c>
      <c r="AQ8" s="13">
        <v>0.72</v>
      </c>
      <c r="AR8" s="13">
        <v>0.73</v>
      </c>
      <c r="AS8" s="13">
        <v>0.74</v>
      </c>
      <c r="AT8" s="13">
        <v>0.75</v>
      </c>
      <c r="AU8" s="13">
        <v>0.76</v>
      </c>
      <c r="AV8" s="13">
        <v>0.77</v>
      </c>
      <c r="AW8" s="13">
        <v>0.78</v>
      </c>
      <c r="AX8" s="13">
        <v>0.79</v>
      </c>
      <c r="AY8" s="13">
        <v>0.8</v>
      </c>
      <c r="BA8" s="13">
        <v>0.71</v>
      </c>
      <c r="BB8" s="13">
        <v>0.72</v>
      </c>
      <c r="BC8" s="13">
        <v>0.73</v>
      </c>
      <c r="BD8" s="13">
        <v>0.74</v>
      </c>
      <c r="BE8" s="13">
        <v>0.75</v>
      </c>
      <c r="BF8" s="13">
        <v>0.76</v>
      </c>
      <c r="BG8" s="13">
        <v>0.77</v>
      </c>
      <c r="BH8" s="13">
        <v>0.78</v>
      </c>
      <c r="BI8" s="13">
        <v>0.79</v>
      </c>
      <c r="BJ8" s="13">
        <v>0.8</v>
      </c>
    </row>
    <row r="9" spans="2:62" ht="15" thickBot="1" x14ac:dyDescent="0.35">
      <c r="I9" s="13">
        <v>0.61</v>
      </c>
      <c r="J9" s="13">
        <v>0.62</v>
      </c>
      <c r="K9" s="13">
        <v>0.63</v>
      </c>
      <c r="L9" s="13">
        <v>0.64</v>
      </c>
      <c r="M9" s="13">
        <v>0.65</v>
      </c>
      <c r="N9" s="13">
        <v>0.66</v>
      </c>
      <c r="O9" s="13">
        <v>0.67</v>
      </c>
      <c r="P9" s="13">
        <v>0.68</v>
      </c>
      <c r="Q9" s="13">
        <v>0.69</v>
      </c>
      <c r="R9" s="13">
        <v>0.7</v>
      </c>
      <c r="T9" s="13">
        <v>0.61</v>
      </c>
      <c r="U9" s="13">
        <v>0.62</v>
      </c>
      <c r="V9" s="13">
        <v>0.63</v>
      </c>
      <c r="W9" s="13">
        <v>0.64</v>
      </c>
      <c r="X9" s="13">
        <v>0.65</v>
      </c>
      <c r="Y9" s="13">
        <v>0.66</v>
      </c>
      <c r="Z9" s="13">
        <v>0.67</v>
      </c>
      <c r="AA9" s="13">
        <v>0.68</v>
      </c>
      <c r="AB9" s="13">
        <v>0.69</v>
      </c>
      <c r="AC9" s="13">
        <v>0.7</v>
      </c>
      <c r="AE9" s="13">
        <v>0.61</v>
      </c>
      <c r="AF9" s="13">
        <v>0.62</v>
      </c>
      <c r="AG9" s="13">
        <v>0.63</v>
      </c>
      <c r="AH9" s="13">
        <v>0.64</v>
      </c>
      <c r="AI9" s="13">
        <v>0.65</v>
      </c>
      <c r="AJ9" s="13">
        <v>0.66</v>
      </c>
      <c r="AK9" s="13">
        <v>0.67</v>
      </c>
      <c r="AL9" s="13">
        <v>0.68</v>
      </c>
      <c r="AM9" s="13">
        <v>0.69</v>
      </c>
      <c r="AN9" s="13">
        <v>0.7</v>
      </c>
      <c r="AP9" s="13">
        <v>0.61</v>
      </c>
      <c r="AQ9" s="13">
        <v>0.62</v>
      </c>
      <c r="AR9" s="13">
        <v>0.63</v>
      </c>
      <c r="AS9" s="13">
        <v>0.64</v>
      </c>
      <c r="AT9" s="13">
        <v>0.65</v>
      </c>
      <c r="AU9" s="13">
        <v>0.66</v>
      </c>
      <c r="AV9" s="13">
        <v>0.67</v>
      </c>
      <c r="AW9" s="13">
        <v>0.68</v>
      </c>
      <c r="AX9" s="13">
        <v>0.69</v>
      </c>
      <c r="AY9" s="13">
        <v>0.7</v>
      </c>
      <c r="BA9" s="13">
        <v>0.61</v>
      </c>
      <c r="BB9" s="13">
        <v>0.62</v>
      </c>
      <c r="BC9" s="13">
        <v>0.63</v>
      </c>
      <c r="BD9" s="13">
        <v>0.64</v>
      </c>
      <c r="BE9" s="13">
        <v>0.65</v>
      </c>
      <c r="BF9" s="13">
        <v>0.66</v>
      </c>
      <c r="BG9" s="13">
        <v>0.67</v>
      </c>
      <c r="BH9" s="13">
        <v>0.68</v>
      </c>
      <c r="BI9" s="13">
        <v>0.69</v>
      </c>
      <c r="BJ9" s="13">
        <v>0.7</v>
      </c>
    </row>
    <row r="10" spans="2:62" ht="15" thickBot="1" x14ac:dyDescent="0.35">
      <c r="I10" s="13">
        <v>0.51</v>
      </c>
      <c r="J10" s="13">
        <v>0.52</v>
      </c>
      <c r="K10" s="13">
        <v>0.53</v>
      </c>
      <c r="L10" s="13">
        <v>0.54</v>
      </c>
      <c r="M10" s="13">
        <v>0.55000000000000004</v>
      </c>
      <c r="N10" s="13">
        <v>0.56000000000000005</v>
      </c>
      <c r="O10" s="13">
        <v>0.56999999999999995</v>
      </c>
      <c r="P10" s="13">
        <v>0.57999999999999996</v>
      </c>
      <c r="Q10" s="13">
        <v>0.59</v>
      </c>
      <c r="R10" s="13">
        <v>0.6</v>
      </c>
      <c r="T10" s="13">
        <v>0.51</v>
      </c>
      <c r="U10" s="13">
        <v>0.52</v>
      </c>
      <c r="V10" s="13">
        <v>0.53</v>
      </c>
      <c r="W10" s="13">
        <v>0.54</v>
      </c>
      <c r="X10" s="13">
        <v>0.55000000000000004</v>
      </c>
      <c r="Y10" s="13">
        <v>0.56000000000000005</v>
      </c>
      <c r="Z10" s="13">
        <v>0.56999999999999995</v>
      </c>
      <c r="AA10" s="13">
        <v>0.57999999999999996</v>
      </c>
      <c r="AB10" s="13">
        <v>0.59</v>
      </c>
      <c r="AC10" s="13">
        <v>0.6</v>
      </c>
      <c r="AE10" s="13">
        <v>0.51</v>
      </c>
      <c r="AF10" s="13">
        <v>0.52</v>
      </c>
      <c r="AG10" s="13">
        <v>0.53</v>
      </c>
      <c r="AH10" s="13">
        <v>0.54</v>
      </c>
      <c r="AI10" s="13">
        <v>0.55000000000000004</v>
      </c>
      <c r="AJ10" s="13">
        <v>0.56000000000000005</v>
      </c>
      <c r="AK10" s="13">
        <v>0.56999999999999995</v>
      </c>
      <c r="AL10" s="13">
        <v>0.57999999999999996</v>
      </c>
      <c r="AM10" s="13">
        <v>0.59</v>
      </c>
      <c r="AN10" s="13">
        <v>0.6</v>
      </c>
      <c r="AP10" s="13">
        <v>0.51</v>
      </c>
      <c r="AQ10" s="13">
        <v>0.52</v>
      </c>
      <c r="AR10" s="13">
        <v>0.53</v>
      </c>
      <c r="AS10" s="13">
        <v>0.54</v>
      </c>
      <c r="AT10" s="13">
        <v>0.55000000000000004</v>
      </c>
      <c r="AU10" s="13">
        <v>0.56000000000000005</v>
      </c>
      <c r="AV10" s="13">
        <v>0.56999999999999995</v>
      </c>
      <c r="AW10" s="13">
        <v>0.57999999999999996</v>
      </c>
      <c r="AX10" s="13">
        <v>0.59</v>
      </c>
      <c r="AY10" s="13">
        <v>0.6</v>
      </c>
      <c r="BA10" s="13">
        <v>0.51</v>
      </c>
      <c r="BB10" s="13">
        <v>0.52</v>
      </c>
      <c r="BC10" s="13">
        <v>0.53</v>
      </c>
      <c r="BD10" s="13">
        <v>0.54</v>
      </c>
      <c r="BE10" s="13">
        <v>0.55000000000000004</v>
      </c>
      <c r="BF10" s="13">
        <v>0.56000000000000005</v>
      </c>
      <c r="BG10" s="13">
        <v>0.56999999999999995</v>
      </c>
      <c r="BH10" s="13">
        <v>0.57999999999999996</v>
      </c>
      <c r="BI10" s="13">
        <v>0.59</v>
      </c>
      <c r="BJ10" s="13">
        <v>0.6</v>
      </c>
    </row>
    <row r="11" spans="2:62" ht="15" thickBot="1" x14ac:dyDescent="0.35">
      <c r="I11" s="13">
        <v>0.41</v>
      </c>
      <c r="J11" s="13">
        <v>0.42</v>
      </c>
      <c r="K11" s="13">
        <v>0.43</v>
      </c>
      <c r="L11" s="13">
        <v>0.44</v>
      </c>
      <c r="M11" s="13">
        <v>0.45</v>
      </c>
      <c r="N11" s="13">
        <v>0.46</v>
      </c>
      <c r="O11" s="13">
        <v>0.47</v>
      </c>
      <c r="P11" s="13">
        <v>0.48</v>
      </c>
      <c r="Q11" s="13">
        <v>0.49</v>
      </c>
      <c r="R11" s="13">
        <v>0.5</v>
      </c>
      <c r="T11" s="13">
        <v>0.41</v>
      </c>
      <c r="U11" s="13">
        <v>0.42</v>
      </c>
      <c r="V11" s="13">
        <v>0.43</v>
      </c>
      <c r="W11" s="13">
        <v>0.44</v>
      </c>
      <c r="X11" s="13">
        <v>0.45</v>
      </c>
      <c r="Y11" s="13">
        <v>0.46</v>
      </c>
      <c r="Z11" s="13">
        <v>0.47</v>
      </c>
      <c r="AA11" s="13">
        <v>0.48</v>
      </c>
      <c r="AB11" s="13">
        <v>0.49</v>
      </c>
      <c r="AC11" s="13">
        <v>0.5</v>
      </c>
      <c r="AE11" s="13">
        <v>0.41</v>
      </c>
      <c r="AF11" s="13">
        <v>0.42</v>
      </c>
      <c r="AG11" s="13">
        <v>0.43</v>
      </c>
      <c r="AH11" s="13">
        <v>0.44</v>
      </c>
      <c r="AI11" s="13">
        <v>0.45</v>
      </c>
      <c r="AJ11" s="13">
        <v>0.46</v>
      </c>
      <c r="AK11" s="13">
        <v>0.47</v>
      </c>
      <c r="AL11" s="13">
        <v>0.48</v>
      </c>
      <c r="AM11" s="13">
        <v>0.49</v>
      </c>
      <c r="AN11" s="13">
        <v>0.5</v>
      </c>
      <c r="AP11" s="13">
        <v>0.41</v>
      </c>
      <c r="AQ11" s="13">
        <v>0.42</v>
      </c>
      <c r="AR11" s="13">
        <v>0.43</v>
      </c>
      <c r="AS11" s="13">
        <v>0.44</v>
      </c>
      <c r="AT11" s="13">
        <v>0.45</v>
      </c>
      <c r="AU11" s="13">
        <v>0.46</v>
      </c>
      <c r="AV11" s="13">
        <v>0.47</v>
      </c>
      <c r="AW11" s="13">
        <v>0.48</v>
      </c>
      <c r="AX11" s="13">
        <v>0.49</v>
      </c>
      <c r="AY11" s="13">
        <v>0.5</v>
      </c>
      <c r="BA11" s="13">
        <v>0.41</v>
      </c>
      <c r="BB11" s="13">
        <v>0.42</v>
      </c>
      <c r="BC11" s="13">
        <v>0.43</v>
      </c>
      <c r="BD11" s="13">
        <v>0.44</v>
      </c>
      <c r="BE11" s="13">
        <v>0.45</v>
      </c>
      <c r="BF11" s="13">
        <v>0.46</v>
      </c>
      <c r="BG11" s="13">
        <v>0.47</v>
      </c>
      <c r="BH11" s="13">
        <v>0.48</v>
      </c>
      <c r="BI11" s="13">
        <v>0.49</v>
      </c>
      <c r="BJ11" s="13">
        <v>0.5</v>
      </c>
    </row>
    <row r="12" spans="2:62" ht="15" thickBot="1" x14ac:dyDescent="0.35">
      <c r="I12" s="13">
        <v>0.31</v>
      </c>
      <c r="J12" s="13">
        <v>0.32</v>
      </c>
      <c r="K12" s="13">
        <v>0.33</v>
      </c>
      <c r="L12" s="13">
        <v>0.34</v>
      </c>
      <c r="M12" s="13">
        <v>0.35</v>
      </c>
      <c r="N12" s="13">
        <v>0.36</v>
      </c>
      <c r="O12" s="13">
        <v>0.37</v>
      </c>
      <c r="P12" s="13">
        <v>0.38</v>
      </c>
      <c r="Q12" s="13">
        <v>0.39</v>
      </c>
      <c r="R12" s="13">
        <v>0.4</v>
      </c>
      <c r="T12" s="13">
        <v>0.31</v>
      </c>
      <c r="U12" s="13">
        <v>0.32</v>
      </c>
      <c r="V12" s="13">
        <v>0.33</v>
      </c>
      <c r="W12" s="13">
        <v>0.34</v>
      </c>
      <c r="X12" s="13">
        <v>0.35</v>
      </c>
      <c r="Y12" s="13">
        <v>0.36</v>
      </c>
      <c r="Z12" s="13">
        <v>0.37</v>
      </c>
      <c r="AA12" s="13">
        <v>0.38</v>
      </c>
      <c r="AB12" s="13">
        <v>0.39</v>
      </c>
      <c r="AC12" s="13">
        <v>0.4</v>
      </c>
      <c r="AE12" s="13">
        <v>0.31</v>
      </c>
      <c r="AF12" s="13">
        <v>0.32</v>
      </c>
      <c r="AG12" s="13">
        <v>0.33</v>
      </c>
      <c r="AH12" s="13">
        <v>0.34</v>
      </c>
      <c r="AI12" s="13">
        <v>0.35</v>
      </c>
      <c r="AJ12" s="13">
        <v>0.36</v>
      </c>
      <c r="AK12" s="13">
        <v>0.37</v>
      </c>
      <c r="AL12" s="13">
        <v>0.38</v>
      </c>
      <c r="AM12" s="13">
        <v>0.39</v>
      </c>
      <c r="AN12" s="13">
        <v>0.4</v>
      </c>
      <c r="AP12" s="13">
        <v>0.31</v>
      </c>
      <c r="AQ12" s="13">
        <v>0.32</v>
      </c>
      <c r="AR12" s="13">
        <v>0.33</v>
      </c>
      <c r="AS12" s="13">
        <v>0.34</v>
      </c>
      <c r="AT12" s="13">
        <v>0.35</v>
      </c>
      <c r="AU12" s="13">
        <v>0.36</v>
      </c>
      <c r="AV12" s="13">
        <v>0.37</v>
      </c>
      <c r="AW12" s="13">
        <v>0.38</v>
      </c>
      <c r="AX12" s="13">
        <v>0.39</v>
      </c>
      <c r="AY12" s="13">
        <v>0.4</v>
      </c>
      <c r="BA12" s="13">
        <v>0.31</v>
      </c>
      <c r="BB12" s="13">
        <v>0.32</v>
      </c>
      <c r="BC12" s="13">
        <v>0.33</v>
      </c>
      <c r="BD12" s="13">
        <v>0.34</v>
      </c>
      <c r="BE12" s="13">
        <v>0.35</v>
      </c>
      <c r="BF12" s="13">
        <v>0.36</v>
      </c>
      <c r="BG12" s="13">
        <v>0.37</v>
      </c>
      <c r="BH12" s="13">
        <v>0.38</v>
      </c>
      <c r="BI12" s="13">
        <v>0.39</v>
      </c>
      <c r="BJ12" s="13">
        <v>0.4</v>
      </c>
    </row>
    <row r="13" spans="2:62" ht="15" thickBot="1" x14ac:dyDescent="0.35">
      <c r="I13" s="13">
        <v>0.21</v>
      </c>
      <c r="J13" s="13">
        <v>0.22</v>
      </c>
      <c r="K13" s="13">
        <v>0.23</v>
      </c>
      <c r="L13" s="13">
        <v>0.24</v>
      </c>
      <c r="M13" s="13">
        <v>0.25</v>
      </c>
      <c r="N13" s="13">
        <v>0.26</v>
      </c>
      <c r="O13" s="13">
        <v>0.27</v>
      </c>
      <c r="P13" s="13">
        <v>0.28000000000000003</v>
      </c>
      <c r="Q13" s="13">
        <v>0.28999999999999998</v>
      </c>
      <c r="R13" s="13">
        <v>0.3</v>
      </c>
      <c r="T13" s="13">
        <v>0.21</v>
      </c>
      <c r="U13" s="13">
        <v>0.22</v>
      </c>
      <c r="V13" s="13">
        <v>0.23</v>
      </c>
      <c r="W13" s="13">
        <v>0.24</v>
      </c>
      <c r="X13" s="13">
        <v>0.25</v>
      </c>
      <c r="Y13" s="13">
        <v>0.26</v>
      </c>
      <c r="Z13" s="13">
        <v>0.27</v>
      </c>
      <c r="AA13" s="13">
        <v>0.28000000000000003</v>
      </c>
      <c r="AB13" s="13">
        <v>0.28999999999999998</v>
      </c>
      <c r="AC13" s="13">
        <v>0.3</v>
      </c>
      <c r="AE13" s="13">
        <v>0.21</v>
      </c>
      <c r="AF13" s="13">
        <v>0.22</v>
      </c>
      <c r="AG13" s="13">
        <v>0.23</v>
      </c>
      <c r="AH13" s="13">
        <v>0.24</v>
      </c>
      <c r="AI13" s="13">
        <v>0.25</v>
      </c>
      <c r="AJ13" s="13">
        <v>0.26</v>
      </c>
      <c r="AK13" s="13">
        <v>0.27</v>
      </c>
      <c r="AL13" s="13">
        <v>0.28000000000000003</v>
      </c>
      <c r="AM13" s="13">
        <v>0.28999999999999998</v>
      </c>
      <c r="AN13" s="13">
        <v>0.3</v>
      </c>
      <c r="AP13" s="13">
        <v>0.21</v>
      </c>
      <c r="AQ13" s="13">
        <v>0.22</v>
      </c>
      <c r="AR13" s="13">
        <v>0.23</v>
      </c>
      <c r="AS13" s="13">
        <v>0.24</v>
      </c>
      <c r="AT13" s="13">
        <v>0.25</v>
      </c>
      <c r="AU13" s="13">
        <v>0.26</v>
      </c>
      <c r="AV13" s="13">
        <v>0.27</v>
      </c>
      <c r="AW13" s="13">
        <v>0.28000000000000003</v>
      </c>
      <c r="AX13" s="13">
        <v>0.28999999999999998</v>
      </c>
      <c r="AY13" s="13">
        <v>0.3</v>
      </c>
      <c r="BA13" s="13">
        <v>0.21</v>
      </c>
      <c r="BB13" s="13">
        <v>0.22</v>
      </c>
      <c r="BC13" s="13">
        <v>0.23</v>
      </c>
      <c r="BD13" s="13">
        <v>0.24</v>
      </c>
      <c r="BE13" s="13">
        <v>0.25</v>
      </c>
      <c r="BF13" s="13">
        <v>0.26</v>
      </c>
      <c r="BG13" s="13">
        <v>0.27</v>
      </c>
      <c r="BH13" s="13">
        <v>0.28000000000000003</v>
      </c>
      <c r="BI13" s="13">
        <v>0.28999999999999998</v>
      </c>
      <c r="BJ13" s="13">
        <v>0.3</v>
      </c>
    </row>
    <row r="14" spans="2:62" ht="15" thickBot="1" x14ac:dyDescent="0.35">
      <c r="I14" s="13">
        <v>0.11</v>
      </c>
      <c r="J14" s="13">
        <v>0.12</v>
      </c>
      <c r="K14" s="13">
        <v>0.13</v>
      </c>
      <c r="L14" s="13">
        <v>0.14000000000000001</v>
      </c>
      <c r="M14" s="13">
        <v>0.15</v>
      </c>
      <c r="N14" s="13">
        <v>0.16</v>
      </c>
      <c r="O14" s="13">
        <v>0.17</v>
      </c>
      <c r="P14" s="13">
        <v>0.18</v>
      </c>
      <c r="Q14" s="13">
        <v>0.19</v>
      </c>
      <c r="R14" s="13">
        <v>0.2</v>
      </c>
      <c r="T14" s="13">
        <v>0.11</v>
      </c>
      <c r="U14" s="13">
        <v>0.12</v>
      </c>
      <c r="V14" s="13">
        <v>0.13</v>
      </c>
      <c r="W14" s="13">
        <v>0.14000000000000001</v>
      </c>
      <c r="X14" s="13">
        <v>0.15</v>
      </c>
      <c r="Y14" s="13">
        <v>0.16</v>
      </c>
      <c r="Z14" s="13">
        <v>0.17</v>
      </c>
      <c r="AA14" s="13">
        <v>0.18</v>
      </c>
      <c r="AB14" s="13">
        <v>0.19</v>
      </c>
      <c r="AC14" s="13">
        <v>0.2</v>
      </c>
      <c r="AE14" s="13">
        <v>0.11</v>
      </c>
      <c r="AF14" s="13">
        <v>0.12</v>
      </c>
      <c r="AG14" s="13">
        <v>0.13</v>
      </c>
      <c r="AH14" s="13">
        <v>0.14000000000000001</v>
      </c>
      <c r="AI14" s="13">
        <v>0.15</v>
      </c>
      <c r="AJ14" s="13">
        <v>0.16</v>
      </c>
      <c r="AK14" s="13">
        <v>0.17</v>
      </c>
      <c r="AL14" s="13">
        <v>0.18</v>
      </c>
      <c r="AM14" s="13">
        <v>0.19</v>
      </c>
      <c r="AN14" s="13">
        <v>0.2</v>
      </c>
      <c r="AP14" s="13">
        <v>0.11</v>
      </c>
      <c r="AQ14" s="13">
        <v>0.12</v>
      </c>
      <c r="AR14" s="13">
        <v>0.13</v>
      </c>
      <c r="AS14" s="13">
        <v>0.14000000000000001</v>
      </c>
      <c r="AT14" s="13">
        <v>0.15</v>
      </c>
      <c r="AU14" s="13">
        <v>0.16</v>
      </c>
      <c r="AV14" s="13">
        <v>0.17</v>
      </c>
      <c r="AW14" s="13">
        <v>0.18</v>
      </c>
      <c r="AX14" s="13">
        <v>0.19</v>
      </c>
      <c r="AY14" s="13">
        <v>0.2</v>
      </c>
      <c r="BA14" s="13">
        <v>0.11</v>
      </c>
      <c r="BB14" s="13">
        <v>0.12</v>
      </c>
      <c r="BC14" s="13">
        <v>0.13</v>
      </c>
      <c r="BD14" s="13">
        <v>0.14000000000000001</v>
      </c>
      <c r="BE14" s="13">
        <v>0.15</v>
      </c>
      <c r="BF14" s="13">
        <v>0.16</v>
      </c>
      <c r="BG14" s="13">
        <v>0.17</v>
      </c>
      <c r="BH14" s="13">
        <v>0.18</v>
      </c>
      <c r="BI14" s="13">
        <v>0.19</v>
      </c>
      <c r="BJ14" s="13">
        <v>0.2</v>
      </c>
    </row>
    <row r="15" spans="2:62" ht="15" thickBot="1" x14ac:dyDescent="0.35">
      <c r="I15" s="13">
        <v>0.01</v>
      </c>
      <c r="J15" s="13">
        <v>0.02</v>
      </c>
      <c r="K15" s="13">
        <v>0.03</v>
      </c>
      <c r="L15" s="13">
        <v>0.04</v>
      </c>
      <c r="M15" s="13">
        <v>0.05</v>
      </c>
      <c r="N15" s="13">
        <v>0.06</v>
      </c>
      <c r="O15" s="13">
        <v>7.0000000000000007E-2</v>
      </c>
      <c r="P15" s="13">
        <v>0.08</v>
      </c>
      <c r="Q15" s="13">
        <v>0.09</v>
      </c>
      <c r="R15" s="13">
        <v>0.1</v>
      </c>
      <c r="T15" s="13">
        <v>0.01</v>
      </c>
      <c r="U15" s="13">
        <v>0.02</v>
      </c>
      <c r="V15" s="13">
        <v>0.03</v>
      </c>
      <c r="W15" s="13">
        <v>0.04</v>
      </c>
      <c r="X15" s="13">
        <v>0.05</v>
      </c>
      <c r="Y15" s="13">
        <v>0.06</v>
      </c>
      <c r="Z15" s="13">
        <v>7.0000000000000007E-2</v>
      </c>
      <c r="AA15" s="13">
        <v>0.08</v>
      </c>
      <c r="AB15" s="13">
        <v>0.09</v>
      </c>
      <c r="AC15" s="13">
        <v>0.1</v>
      </c>
      <c r="AE15" s="13">
        <v>0.01</v>
      </c>
      <c r="AF15" s="13">
        <v>0.02</v>
      </c>
      <c r="AG15" s="13">
        <v>0.03</v>
      </c>
      <c r="AH15" s="13">
        <v>0.04</v>
      </c>
      <c r="AI15" s="13">
        <v>0.05</v>
      </c>
      <c r="AJ15" s="13">
        <v>0.06</v>
      </c>
      <c r="AK15" s="13">
        <v>7.0000000000000007E-2</v>
      </c>
      <c r="AL15" s="13">
        <v>0.08</v>
      </c>
      <c r="AM15" s="13">
        <v>0.09</v>
      </c>
      <c r="AN15" s="13">
        <v>0.1</v>
      </c>
      <c r="AP15" s="13">
        <v>0.01</v>
      </c>
      <c r="AQ15" s="13">
        <v>0.02</v>
      </c>
      <c r="AR15" s="13">
        <v>0.03</v>
      </c>
      <c r="AS15" s="13">
        <v>0.04</v>
      </c>
      <c r="AT15" s="13">
        <v>0.05</v>
      </c>
      <c r="AU15" s="13">
        <v>0.06</v>
      </c>
      <c r="AV15" s="13">
        <v>7.0000000000000007E-2</v>
      </c>
      <c r="AW15" s="13">
        <v>0.08</v>
      </c>
      <c r="AX15" s="13">
        <v>0.09</v>
      </c>
      <c r="AY15" s="13">
        <v>0.1</v>
      </c>
      <c r="BA15" s="13">
        <v>0.01</v>
      </c>
      <c r="BB15" s="13">
        <v>0.02</v>
      </c>
      <c r="BC15" s="13">
        <v>0.03</v>
      </c>
      <c r="BD15" s="13">
        <v>0.04</v>
      </c>
      <c r="BE15" s="13">
        <v>0.05</v>
      </c>
      <c r="BF15" s="13">
        <v>0.06</v>
      </c>
      <c r="BG15" s="13">
        <v>7.0000000000000007E-2</v>
      </c>
      <c r="BH15" s="13">
        <v>0.08</v>
      </c>
      <c r="BI15" s="13">
        <v>0.09</v>
      </c>
      <c r="BJ15" s="13">
        <v>0.1</v>
      </c>
    </row>
    <row r="17" spans="9:53" x14ac:dyDescent="0.3">
      <c r="I17" s="21" t="s">
        <v>247</v>
      </c>
      <c r="T17" s="21" t="s">
        <v>8</v>
      </c>
      <c r="AE17" s="21" t="s">
        <v>7</v>
      </c>
      <c r="AP17" s="21" t="s">
        <v>9</v>
      </c>
      <c r="BA17" s="21" t="s">
        <v>246</v>
      </c>
    </row>
  </sheetData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9BA1D523-9A64-47BD-98ED-743375CA8014}">
            <xm:f>I6&lt;='Values and Formulas'!$O$4</xm:f>
            <x14:dxf>
              <font>
                <color auto="1"/>
              </font>
              <fill>
                <patternFill>
                  <bgColor theme="9" tint="0.79998168889431442"/>
                </patternFill>
              </fill>
            </x14:dxf>
          </x14:cfRule>
          <x14:cfRule type="expression" priority="6" id="{DAF57172-4C7D-46C0-8657-023F85D562E3}">
            <xm:f>I6&lt;='Values and Formulas'!$P$4</xm:f>
            <x14:dxf>
              <fill>
                <patternFill>
                  <bgColor theme="8" tint="0.79998168889431442"/>
                </patternFill>
              </fill>
            </x14:dxf>
          </x14:cfRule>
          <x14:cfRule type="expression" priority="7" id="{5FBAE310-5C01-4BB0-B74E-9BE075F7834F}">
            <xm:f>I6&lt;='Values and Formulas'!$Q$4</xm:f>
            <x14:dxf>
              <fill>
                <patternFill>
                  <bgColor theme="7" tint="0.79998168889431442"/>
                </patternFill>
              </fill>
            </x14:dxf>
          </x14:cfRule>
          <x14:cfRule type="expression" priority="8" id="{AE6E922A-09DE-43D4-A6CF-0EA6E1720C8D}">
            <xm:f>I6&lt;='Values and Formulas'!$R$4</xm:f>
            <x14:dxf>
              <fill>
                <patternFill>
                  <bgColor theme="2" tint="-9.9948118533890809E-2"/>
                </patternFill>
              </fill>
            </x14:dxf>
          </x14:cfRule>
          <xm:sqref>I6:R15</xm:sqref>
        </x14:conditionalFormatting>
        <x14:conditionalFormatting xmlns:xm="http://schemas.microsoft.com/office/excel/2006/main">
          <x14:cfRule type="expression" priority="4" id="{D2DFCE8F-7B16-4D68-A1CE-BD4FC5199196}">
            <xm:f>T6&lt;='Values and Formulas'!$O$3</xm:f>
            <x14:dxf>
              <fill>
                <patternFill>
                  <bgColor theme="9" tint="0.79998168889431442"/>
                </patternFill>
              </fill>
            </x14:dxf>
          </x14:cfRule>
          <xm:sqref>T6:AC15</xm:sqref>
        </x14:conditionalFormatting>
        <x14:conditionalFormatting xmlns:xm="http://schemas.microsoft.com/office/excel/2006/main">
          <x14:cfRule type="expression" priority="3" id="{E5FF77CA-A587-4898-8ABF-39E5B7723274}">
            <xm:f>AE6&lt;='Values and Formulas'!$P$3</xm:f>
            <x14:dxf>
              <fill>
                <patternFill>
                  <bgColor theme="8" tint="0.79998168889431442"/>
                </patternFill>
              </fill>
            </x14:dxf>
          </x14:cfRule>
          <xm:sqref>AE6:AN15</xm:sqref>
        </x14:conditionalFormatting>
        <x14:conditionalFormatting xmlns:xm="http://schemas.microsoft.com/office/excel/2006/main">
          <x14:cfRule type="expression" priority="2" id="{A49A3FA4-C00E-4CFE-87AA-B4164DF60C26}">
            <xm:f>AP6&lt;='Values and Formulas'!$Q$3</xm:f>
            <x14:dxf>
              <fill>
                <patternFill>
                  <bgColor theme="7" tint="0.79998168889431442"/>
                </patternFill>
              </fill>
            </x14:dxf>
          </x14:cfRule>
          <xm:sqref>AP6:AY15</xm:sqref>
        </x14:conditionalFormatting>
        <x14:conditionalFormatting xmlns:xm="http://schemas.microsoft.com/office/excel/2006/main">
          <x14:cfRule type="expression" priority="1" id="{CEB7D3CC-A404-42AB-9AEB-DB7B212D9E66}">
            <xm:f>BA6&lt;='Values and Formulas'!$R$3</xm:f>
            <x14:dxf>
              <fill>
                <patternFill>
                  <bgColor theme="2" tint="-9.9948118533890809E-2"/>
                </patternFill>
              </fill>
            </x14:dxf>
          </x14:cfRule>
          <xm:sqref>BA6:BJ15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394F717-7C00-4088-9B75-232715CA0E88}">
          <x14:formula1>
            <xm:f>'Values and Formulas'!$H$7:$H$18</xm:f>
          </x14:formula1>
          <xm:sqref>E6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5C1-8332-41D6-81F1-6696EEE2E43E}">
  <dimension ref="A1:S367"/>
  <sheetViews>
    <sheetView tabSelected="1" workbookViewId="0">
      <selection activeCell="U8" sqref="U8"/>
    </sheetView>
  </sheetViews>
  <sheetFormatPr defaultRowHeight="15.45" customHeight="1" x14ac:dyDescent="0.3"/>
  <cols>
    <col min="1" max="1" width="11.21875" bestFit="1" customWidth="1"/>
    <col min="2" max="2" width="6.6640625" bestFit="1" customWidth="1"/>
    <col min="3" max="3" width="5.44140625" bestFit="1" customWidth="1"/>
    <col min="4" max="4" width="11.33203125" bestFit="1" customWidth="1"/>
    <col min="5" max="5" width="8.6640625" bestFit="1" customWidth="1"/>
    <col min="6" max="6" width="8.6640625" customWidth="1"/>
    <col min="8" max="8" width="12.44140625" bestFit="1" customWidth="1"/>
    <col min="9" max="9" width="10.21875" bestFit="1" customWidth="1"/>
    <col min="10" max="10" width="9.21875" bestFit="1" customWidth="1"/>
    <col min="11" max="11" width="10.21875" bestFit="1" customWidth="1"/>
    <col min="12" max="12" width="9.21875" bestFit="1" customWidth="1"/>
  </cols>
  <sheetData>
    <row r="1" spans="1:19" ht="15.4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/>
      <c r="H1" s="1" t="s">
        <v>244</v>
      </c>
      <c r="N1" s="1" t="s">
        <v>245</v>
      </c>
      <c r="O1" t="str">
        <f>Waffles!E6</f>
        <v>Jan</v>
      </c>
    </row>
    <row r="2" spans="1:19" ht="15.45" customHeight="1" thickBot="1" x14ac:dyDescent="0.35">
      <c r="A2" s="2">
        <v>44927</v>
      </c>
      <c r="B2" s="3" t="s">
        <v>5</v>
      </c>
      <c r="C2" s="4">
        <v>2023</v>
      </c>
      <c r="D2" s="3" t="s">
        <v>6</v>
      </c>
      <c r="E2" s="4">
        <v>668</v>
      </c>
      <c r="F2" s="17"/>
    </row>
    <row r="3" spans="1:19" ht="15.45" customHeight="1" thickBot="1" x14ac:dyDescent="0.35">
      <c r="A3" s="5">
        <v>44958</v>
      </c>
      <c r="B3" s="6" t="s">
        <v>5</v>
      </c>
      <c r="C3" s="7">
        <v>2023</v>
      </c>
      <c r="D3" s="6" t="s">
        <v>7</v>
      </c>
      <c r="E3" s="7">
        <v>434</v>
      </c>
      <c r="F3" s="18"/>
      <c r="N3" s="14" t="str" cm="1">
        <f t="array" ref="N3:R3">_xlfn._xlws.FILTER($N$7:$R$18,$N$7:$N$18=$O$1)</f>
        <v>Jan</v>
      </c>
      <c r="O3" s="19">
        <v>0.25</v>
      </c>
      <c r="P3" s="19">
        <v>0.17</v>
      </c>
      <c r="Q3" s="19">
        <v>0.46</v>
      </c>
      <c r="R3" s="19">
        <v>0.12</v>
      </c>
    </row>
    <row r="4" spans="1:19" ht="15.45" customHeight="1" thickBot="1" x14ac:dyDescent="0.35">
      <c r="A4" s="2">
        <v>44986</v>
      </c>
      <c r="B4" s="3" t="s">
        <v>5</v>
      </c>
      <c r="C4" s="4">
        <v>2023</v>
      </c>
      <c r="D4" s="3" t="s">
        <v>8</v>
      </c>
      <c r="E4" s="4">
        <v>836</v>
      </c>
      <c r="F4" s="17"/>
      <c r="O4" s="20">
        <f>O3+N4</f>
        <v>0.25</v>
      </c>
      <c r="P4" s="20">
        <f t="shared" ref="P4:R4" si="0">P3+O4</f>
        <v>0.42000000000000004</v>
      </c>
      <c r="Q4" s="20">
        <f t="shared" si="0"/>
        <v>0.88000000000000012</v>
      </c>
      <c r="R4" s="20">
        <f t="shared" si="0"/>
        <v>1</v>
      </c>
    </row>
    <row r="5" spans="1:19" ht="15.45" customHeight="1" thickBot="1" x14ac:dyDescent="0.35">
      <c r="A5" s="5">
        <v>45017</v>
      </c>
      <c r="B5" s="6" t="s">
        <v>5</v>
      </c>
      <c r="C5" s="7">
        <v>2023</v>
      </c>
      <c r="D5" s="6" t="s">
        <v>9</v>
      </c>
      <c r="E5" s="7">
        <v>5000</v>
      </c>
      <c r="F5" s="18"/>
    </row>
    <row r="6" spans="1:19" ht="15.45" customHeight="1" thickBot="1" x14ac:dyDescent="0.35">
      <c r="A6" s="2">
        <v>45047</v>
      </c>
      <c r="B6" s="3" t="s">
        <v>5</v>
      </c>
      <c r="C6" s="4">
        <v>2023</v>
      </c>
      <c r="D6" s="3" t="s">
        <v>8</v>
      </c>
      <c r="E6" s="4">
        <v>361</v>
      </c>
      <c r="F6" s="17"/>
      <c r="H6" s="14" t="s">
        <v>1</v>
      </c>
      <c r="I6" s="14" t="str" cm="1">
        <f t="array" ref="I6:L6">_xlfn._xlws.SORT(TRANSPOSE(_xlfn.UNIQUE(D2:D366)),,1,TRUE)</f>
        <v>Adult</v>
      </c>
      <c r="J6" s="14" t="str">
        <v>Child</v>
      </c>
      <c r="K6" s="14" t="str">
        <v>Platinum</v>
      </c>
      <c r="L6" s="14" t="str">
        <v>VIP</v>
      </c>
      <c r="N6" s="14" t="s">
        <v>1</v>
      </c>
      <c r="O6" s="14" t="s">
        <v>8</v>
      </c>
      <c r="P6" s="14" t="s">
        <v>7</v>
      </c>
      <c r="Q6" s="14" t="s">
        <v>9</v>
      </c>
      <c r="R6" s="14" t="s">
        <v>6</v>
      </c>
    </row>
    <row r="7" spans="1:19" ht="15.45" customHeight="1" thickBot="1" x14ac:dyDescent="0.35">
      <c r="A7" s="5">
        <v>45078</v>
      </c>
      <c r="B7" s="6" t="s">
        <v>5</v>
      </c>
      <c r="C7" s="7">
        <v>2023</v>
      </c>
      <c r="D7" s="6" t="s">
        <v>6</v>
      </c>
      <c r="E7" s="7">
        <v>723</v>
      </c>
      <c r="F7" s="18"/>
      <c r="H7" t="str" cm="1">
        <f t="array" ref="H7:H18">_xlfn.UNIQUE(B2:B366)</f>
        <v>Jan</v>
      </c>
      <c r="I7" s="15">
        <f>SUMIFS($E$2:$E$366,$B$2:$B$366,$H7,$D$2:$D$366,I$6)</f>
        <v>5219</v>
      </c>
      <c r="J7" s="15">
        <f t="shared" ref="J7:L7" si="1">SUMIFS($E$2:$E$366,$B$2:$B$366,$H7,$D$2:$D$366,J$6)</f>
        <v>3704</v>
      </c>
      <c r="K7" s="15">
        <f t="shared" si="1"/>
        <v>9757</v>
      </c>
      <c r="L7" s="15">
        <f t="shared" si="1"/>
        <v>2626</v>
      </c>
      <c r="N7" s="14" t="s">
        <v>5</v>
      </c>
      <c r="O7" s="22">
        <f>IF(MID(TEXT(I7/SUM($I7:$L7), "0.000"), 5, 1) &gt;= "5", ROUNDUP(I7/SUM($I7:$L7), 2), ROUNDDOWN(I7/SUM($I7:$L7), 2))</f>
        <v>0.25</v>
      </c>
      <c r="P7" s="22">
        <f t="shared" ref="P7:R7" si="2">IF(MID(TEXT(J7/SUM($I7:$L7), "0.000"), 5, 1) &gt;= "5", ROUNDUP(J7/SUM($I7:$L7), 2), ROUNDDOWN(J7/SUM($I7:$L7), 2))</f>
        <v>0.17</v>
      </c>
      <c r="Q7" s="22">
        <f t="shared" si="2"/>
        <v>0.46</v>
      </c>
      <c r="R7" s="22">
        <f t="shared" si="2"/>
        <v>0.12</v>
      </c>
      <c r="S7" s="20">
        <f>SUM(O7:R7)</f>
        <v>1</v>
      </c>
    </row>
    <row r="8" spans="1:19" ht="15.45" customHeight="1" thickBot="1" x14ac:dyDescent="0.35">
      <c r="A8" s="2">
        <v>45108</v>
      </c>
      <c r="B8" s="3" t="s">
        <v>5</v>
      </c>
      <c r="C8" s="4">
        <v>2023</v>
      </c>
      <c r="D8" s="3" t="s">
        <v>8</v>
      </c>
      <c r="E8" s="4">
        <v>72</v>
      </c>
      <c r="F8" s="17"/>
      <c r="H8" t="str">
        <v>Feb</v>
      </c>
      <c r="I8" s="15">
        <f t="shared" ref="I8:L18" si="3">SUMIFS($E$2:$E$366,$B$2:$B$366,$H8,$D$2:$D$366,I$6)</f>
        <v>1557</v>
      </c>
      <c r="J8" s="15">
        <f t="shared" si="3"/>
        <v>2805</v>
      </c>
      <c r="K8" s="15">
        <f t="shared" si="3"/>
        <v>14174</v>
      </c>
      <c r="L8" s="15">
        <f t="shared" si="3"/>
        <v>3071</v>
      </c>
      <c r="N8" s="14" t="s">
        <v>29</v>
      </c>
      <c r="O8" s="22">
        <f t="shared" ref="O8:O18" si="4">IF(MID(TEXT(I8/SUM($I8:$L8), "0.000"), 5, 1) &gt;= "5", ROUNDUP(I8/SUM($I8:$L8), 2), ROUNDDOWN(I8/SUM($I8:$L8), 2))</f>
        <v>7.0000000000000007E-2</v>
      </c>
      <c r="P8" s="22">
        <f t="shared" ref="P8:P18" si="5">IF(MID(TEXT(J8/SUM($I8:$L8), "0.000"), 5, 1) &gt;= "5", ROUNDUP(J8/SUM($I8:$L8), 2), ROUNDDOWN(J8/SUM($I8:$L8), 2))</f>
        <v>0.12</v>
      </c>
      <c r="Q8" s="22">
        <f t="shared" ref="Q8:Q18" si="6">IF(MID(TEXT(K8/SUM($I8:$L8), "0.000"), 5, 1) &gt;= "5", ROUNDUP(K8/SUM($I8:$L8), 2), ROUNDDOWN(K8/SUM($I8:$L8), 2))</f>
        <v>0.66</v>
      </c>
      <c r="R8" s="22">
        <f t="shared" ref="R8:R18" si="7">IF(MID(TEXT(L8/SUM($I8:$L8), "0.000"), 5, 1) &gt;= "5", ROUNDUP(L8/SUM($I8:$L8), 2), ROUNDDOWN(L8/SUM($I8:$L8), 2))</f>
        <v>0.14000000000000001</v>
      </c>
      <c r="S8" s="20">
        <f>SUM(O8:R8)</f>
        <v>0.9900000000000001</v>
      </c>
    </row>
    <row r="9" spans="1:19" ht="15.45" customHeight="1" thickBot="1" x14ac:dyDescent="0.35">
      <c r="A9" s="5">
        <v>45139</v>
      </c>
      <c r="B9" s="6" t="s">
        <v>5</v>
      </c>
      <c r="C9" s="7">
        <v>2023</v>
      </c>
      <c r="D9" s="6" t="s">
        <v>8</v>
      </c>
      <c r="E9" s="7">
        <v>61</v>
      </c>
      <c r="F9" s="18"/>
      <c r="H9" t="str">
        <v>Mar</v>
      </c>
      <c r="I9" s="15">
        <f t="shared" si="3"/>
        <v>4297</v>
      </c>
      <c r="J9" s="15">
        <f t="shared" si="3"/>
        <v>2735</v>
      </c>
      <c r="K9" s="15">
        <f t="shared" si="3"/>
        <v>13686</v>
      </c>
      <c r="L9" s="15">
        <f t="shared" si="3"/>
        <v>2422</v>
      </c>
      <c r="N9" s="14" t="s">
        <v>46</v>
      </c>
      <c r="O9" s="22">
        <f t="shared" si="4"/>
        <v>0.19</v>
      </c>
      <c r="P9" s="22">
        <f t="shared" si="5"/>
        <v>0.12</v>
      </c>
      <c r="Q9" s="22">
        <f t="shared" si="6"/>
        <v>0.59</v>
      </c>
      <c r="R9" s="22">
        <f t="shared" si="7"/>
        <v>0.11</v>
      </c>
      <c r="S9" s="20">
        <f>SUM(O9:R9)</f>
        <v>1.01</v>
      </c>
    </row>
    <row r="10" spans="1:19" ht="15.45" customHeight="1" thickBot="1" x14ac:dyDescent="0.35">
      <c r="A10" s="2">
        <v>45170</v>
      </c>
      <c r="B10" s="3" t="s">
        <v>5</v>
      </c>
      <c r="C10" s="4">
        <v>2023</v>
      </c>
      <c r="D10" s="3" t="s">
        <v>6</v>
      </c>
      <c r="E10" s="4">
        <v>169</v>
      </c>
      <c r="F10" s="17"/>
      <c r="H10" t="str">
        <v>Apr</v>
      </c>
      <c r="I10" s="15">
        <f t="shared" si="3"/>
        <v>4654</v>
      </c>
      <c r="J10" s="15">
        <f t="shared" si="3"/>
        <v>6757</v>
      </c>
      <c r="K10" s="15">
        <f t="shared" si="3"/>
        <v>2780</v>
      </c>
      <c r="L10" s="15">
        <f t="shared" si="3"/>
        <v>2961</v>
      </c>
      <c r="N10" s="14" t="s">
        <v>66</v>
      </c>
      <c r="O10" s="22">
        <f t="shared" si="4"/>
        <v>0.27</v>
      </c>
      <c r="P10" s="22">
        <f t="shared" si="5"/>
        <v>0.39</v>
      </c>
      <c r="Q10" s="22">
        <f t="shared" si="6"/>
        <v>0.16</v>
      </c>
      <c r="R10" s="22">
        <f t="shared" si="7"/>
        <v>0.17</v>
      </c>
      <c r="S10" s="20">
        <f>SUM(O10:R10)</f>
        <v>0.9900000000000001</v>
      </c>
    </row>
    <row r="11" spans="1:19" ht="15.45" customHeight="1" thickBot="1" x14ac:dyDescent="0.35">
      <c r="A11" s="5">
        <v>45200</v>
      </c>
      <c r="B11" s="6" t="s">
        <v>5</v>
      </c>
      <c r="C11" s="7">
        <v>2023</v>
      </c>
      <c r="D11" s="6" t="s">
        <v>9</v>
      </c>
      <c r="E11" s="7">
        <v>652</v>
      </c>
      <c r="F11" s="18"/>
      <c r="H11" t="str">
        <v>May</v>
      </c>
      <c r="I11" s="15">
        <f t="shared" si="3"/>
        <v>8581</v>
      </c>
      <c r="J11" s="15">
        <f t="shared" si="3"/>
        <v>2478</v>
      </c>
      <c r="K11" s="15">
        <f t="shared" si="3"/>
        <v>2787</v>
      </c>
      <c r="L11" s="15">
        <f t="shared" si="3"/>
        <v>4979</v>
      </c>
      <c r="N11" s="14" t="s">
        <v>85</v>
      </c>
      <c r="O11" s="22">
        <f t="shared" si="4"/>
        <v>0.46</v>
      </c>
      <c r="P11" s="22">
        <f t="shared" si="5"/>
        <v>0.13</v>
      </c>
      <c r="Q11" s="22">
        <f t="shared" si="6"/>
        <v>0.15000000000000002</v>
      </c>
      <c r="R11" s="22">
        <f t="shared" si="7"/>
        <v>0.26</v>
      </c>
      <c r="S11" s="20">
        <f t="shared" ref="S11:S18" si="8">SUM(O11:R11)</f>
        <v>1</v>
      </c>
    </row>
    <row r="12" spans="1:19" ht="15.45" customHeight="1" thickBot="1" x14ac:dyDescent="0.35">
      <c r="A12" s="2">
        <v>45231</v>
      </c>
      <c r="B12" s="3" t="s">
        <v>5</v>
      </c>
      <c r="C12" s="4">
        <v>2023</v>
      </c>
      <c r="D12" s="3" t="s">
        <v>8</v>
      </c>
      <c r="E12" s="4">
        <v>871</v>
      </c>
      <c r="F12" s="17"/>
      <c r="H12" t="str">
        <v>Jun</v>
      </c>
      <c r="I12" s="15">
        <f t="shared" si="3"/>
        <v>4108</v>
      </c>
      <c r="J12" s="15">
        <f t="shared" si="3"/>
        <v>3552</v>
      </c>
      <c r="K12" s="15">
        <f t="shared" si="3"/>
        <v>3682</v>
      </c>
      <c r="L12" s="15">
        <f t="shared" si="3"/>
        <v>3881</v>
      </c>
      <c r="N12" s="14" t="s">
        <v>105</v>
      </c>
      <c r="O12" s="22">
        <f t="shared" si="4"/>
        <v>0.26</v>
      </c>
      <c r="P12" s="22">
        <f t="shared" si="5"/>
        <v>0.23</v>
      </c>
      <c r="Q12" s="22">
        <f t="shared" si="6"/>
        <v>0.24</v>
      </c>
      <c r="R12" s="22">
        <f t="shared" si="7"/>
        <v>0.26</v>
      </c>
      <c r="S12" s="20">
        <f t="shared" si="8"/>
        <v>0.99</v>
      </c>
    </row>
    <row r="13" spans="1:19" ht="15.45" customHeight="1" thickBot="1" x14ac:dyDescent="0.35">
      <c r="A13" s="5">
        <v>45261</v>
      </c>
      <c r="B13" s="6" t="s">
        <v>5</v>
      </c>
      <c r="C13" s="7">
        <v>2023</v>
      </c>
      <c r="D13" s="6" t="s">
        <v>8</v>
      </c>
      <c r="E13" s="7">
        <v>441</v>
      </c>
      <c r="F13" s="18"/>
      <c r="H13" t="str">
        <v>Jul</v>
      </c>
      <c r="I13" s="15">
        <f t="shared" si="3"/>
        <v>3773</v>
      </c>
      <c r="J13" s="15">
        <f t="shared" si="3"/>
        <v>5605</v>
      </c>
      <c r="K13" s="15">
        <f t="shared" si="3"/>
        <v>6316</v>
      </c>
      <c r="L13" s="15">
        <f t="shared" si="3"/>
        <v>3345</v>
      </c>
      <c r="N13" s="14" t="s">
        <v>124</v>
      </c>
      <c r="O13" s="22">
        <f t="shared" si="4"/>
        <v>0.2</v>
      </c>
      <c r="P13" s="22">
        <f t="shared" si="5"/>
        <v>0.28999999999999998</v>
      </c>
      <c r="Q13" s="22">
        <f t="shared" si="6"/>
        <v>0.33</v>
      </c>
      <c r="R13" s="22">
        <f t="shared" si="7"/>
        <v>0.18000000000000002</v>
      </c>
      <c r="S13" s="20">
        <f t="shared" si="8"/>
        <v>1</v>
      </c>
    </row>
    <row r="14" spans="1:19" ht="15.45" customHeight="1" thickBot="1" x14ac:dyDescent="0.35">
      <c r="A14" s="4" t="s">
        <v>10</v>
      </c>
      <c r="B14" s="3" t="s">
        <v>5</v>
      </c>
      <c r="C14" s="4">
        <v>2023</v>
      </c>
      <c r="D14" s="3" t="s">
        <v>7</v>
      </c>
      <c r="E14" s="4">
        <v>806</v>
      </c>
      <c r="F14" s="17"/>
      <c r="H14" t="str">
        <v>Aug</v>
      </c>
      <c r="I14" s="15">
        <f t="shared" si="3"/>
        <v>8687</v>
      </c>
      <c r="J14" s="15">
        <f t="shared" si="3"/>
        <v>2834</v>
      </c>
      <c r="K14" s="15">
        <f t="shared" si="3"/>
        <v>6188</v>
      </c>
      <c r="L14" s="15">
        <f t="shared" si="3"/>
        <v>2276</v>
      </c>
      <c r="N14" s="14" t="s">
        <v>144</v>
      </c>
      <c r="O14" s="22">
        <f t="shared" si="4"/>
        <v>0.44</v>
      </c>
      <c r="P14" s="22">
        <f t="shared" si="5"/>
        <v>0.14000000000000001</v>
      </c>
      <c r="Q14" s="22">
        <f t="shared" si="6"/>
        <v>0.3</v>
      </c>
      <c r="R14" s="22">
        <f t="shared" si="7"/>
        <v>0.11</v>
      </c>
      <c r="S14" s="20">
        <f t="shared" si="8"/>
        <v>0.9900000000000001</v>
      </c>
    </row>
    <row r="15" spans="1:19" ht="15.45" customHeight="1" thickBot="1" x14ac:dyDescent="0.35">
      <c r="A15" s="7" t="s">
        <v>11</v>
      </c>
      <c r="B15" s="6" t="s">
        <v>5</v>
      </c>
      <c r="C15" s="7">
        <v>2023</v>
      </c>
      <c r="D15" s="6" t="s">
        <v>7</v>
      </c>
      <c r="E15" s="7">
        <v>802</v>
      </c>
      <c r="F15" s="18"/>
      <c r="H15" t="str">
        <v>Sep</v>
      </c>
      <c r="I15" s="15">
        <f t="shared" si="3"/>
        <v>4039</v>
      </c>
      <c r="J15" s="15">
        <f t="shared" si="3"/>
        <v>4530</v>
      </c>
      <c r="K15" s="15">
        <f t="shared" si="3"/>
        <v>3016</v>
      </c>
      <c r="L15" s="15">
        <f t="shared" si="3"/>
        <v>1385</v>
      </c>
      <c r="N15" s="14" t="s">
        <v>164</v>
      </c>
      <c r="O15" s="22">
        <f t="shared" si="4"/>
        <v>0.31</v>
      </c>
      <c r="P15" s="22">
        <f t="shared" si="5"/>
        <v>0.35000000000000003</v>
      </c>
      <c r="Q15" s="22">
        <f t="shared" si="6"/>
        <v>0.23</v>
      </c>
      <c r="R15" s="22">
        <f t="shared" si="7"/>
        <v>0.11</v>
      </c>
      <c r="S15" s="20">
        <f t="shared" si="8"/>
        <v>1</v>
      </c>
    </row>
    <row r="16" spans="1:19" ht="15.45" customHeight="1" thickBot="1" x14ac:dyDescent="0.35">
      <c r="A16" s="4" t="s">
        <v>12</v>
      </c>
      <c r="B16" s="3" t="s">
        <v>5</v>
      </c>
      <c r="C16" s="4">
        <v>2023</v>
      </c>
      <c r="D16" s="3" t="s">
        <v>9</v>
      </c>
      <c r="E16" s="4">
        <v>911</v>
      </c>
      <c r="F16" s="17"/>
      <c r="H16" t="str">
        <v>Oct</v>
      </c>
      <c r="I16" s="15">
        <f t="shared" si="3"/>
        <v>15885</v>
      </c>
      <c r="J16" s="15">
        <f t="shared" si="3"/>
        <v>4675</v>
      </c>
      <c r="K16" s="15">
        <f t="shared" si="3"/>
        <v>4048</v>
      </c>
      <c r="L16" s="15">
        <f t="shared" si="3"/>
        <v>3892</v>
      </c>
      <c r="N16" s="14" t="s">
        <v>183</v>
      </c>
      <c r="O16" s="22">
        <f t="shared" si="4"/>
        <v>0.56000000000000005</v>
      </c>
      <c r="P16" s="22">
        <f t="shared" si="5"/>
        <v>0.16</v>
      </c>
      <c r="Q16" s="22">
        <f t="shared" si="6"/>
        <v>0.14000000000000001</v>
      </c>
      <c r="R16" s="22">
        <f t="shared" si="7"/>
        <v>0.14000000000000001</v>
      </c>
      <c r="S16" s="20">
        <f t="shared" si="8"/>
        <v>1</v>
      </c>
    </row>
    <row r="17" spans="1:19" ht="15.45" customHeight="1" thickBot="1" x14ac:dyDescent="0.35">
      <c r="A17" s="7" t="s">
        <v>13</v>
      </c>
      <c r="B17" s="6" t="s">
        <v>5</v>
      </c>
      <c r="C17" s="7">
        <v>2023</v>
      </c>
      <c r="D17" s="6" t="s">
        <v>9</v>
      </c>
      <c r="E17" s="7">
        <v>628</v>
      </c>
      <c r="F17" s="18"/>
      <c r="H17" t="str">
        <v>Nov</v>
      </c>
      <c r="I17" s="15">
        <f t="shared" si="3"/>
        <v>3296</v>
      </c>
      <c r="J17" s="15">
        <f t="shared" si="3"/>
        <v>4382</v>
      </c>
      <c r="K17" s="15">
        <f t="shared" si="3"/>
        <v>4475</v>
      </c>
      <c r="L17" s="15">
        <f t="shared" si="3"/>
        <v>9717</v>
      </c>
      <c r="N17" s="14" t="s">
        <v>203</v>
      </c>
      <c r="O17" s="22">
        <f t="shared" si="4"/>
        <v>0.15</v>
      </c>
      <c r="P17" s="22">
        <f t="shared" si="5"/>
        <v>0.2</v>
      </c>
      <c r="Q17" s="22">
        <f t="shared" si="6"/>
        <v>0.21000000000000002</v>
      </c>
      <c r="R17" s="22">
        <f t="shared" si="7"/>
        <v>0.44</v>
      </c>
      <c r="S17" s="20">
        <f t="shared" si="8"/>
        <v>1</v>
      </c>
    </row>
    <row r="18" spans="1:19" ht="15.45" customHeight="1" thickBot="1" x14ac:dyDescent="0.35">
      <c r="A18" s="4" t="s">
        <v>14</v>
      </c>
      <c r="B18" s="3" t="s">
        <v>5</v>
      </c>
      <c r="C18" s="4">
        <v>2023</v>
      </c>
      <c r="D18" s="3" t="s">
        <v>7</v>
      </c>
      <c r="E18" s="4">
        <v>542</v>
      </c>
      <c r="F18" s="17"/>
      <c r="H18" t="str">
        <v>Dec</v>
      </c>
      <c r="I18" s="15">
        <f t="shared" si="3"/>
        <v>4405</v>
      </c>
      <c r="J18" s="15">
        <f t="shared" si="3"/>
        <v>2045</v>
      </c>
      <c r="K18" s="15">
        <f t="shared" si="3"/>
        <v>10178</v>
      </c>
      <c r="L18" s="15">
        <f t="shared" si="3"/>
        <v>6092</v>
      </c>
      <c r="N18" s="14" t="s">
        <v>222</v>
      </c>
      <c r="O18" s="22">
        <f t="shared" si="4"/>
        <v>0.19</v>
      </c>
      <c r="P18" s="22">
        <f t="shared" si="5"/>
        <v>0.09</v>
      </c>
      <c r="Q18" s="22">
        <f t="shared" si="6"/>
        <v>0.45</v>
      </c>
      <c r="R18" s="22">
        <f t="shared" si="7"/>
        <v>0.27</v>
      </c>
      <c r="S18" s="20">
        <f t="shared" si="8"/>
        <v>1</v>
      </c>
    </row>
    <row r="19" spans="1:19" ht="15.45" customHeight="1" thickBot="1" x14ac:dyDescent="0.35">
      <c r="A19" s="7" t="s">
        <v>15</v>
      </c>
      <c r="B19" s="6" t="s">
        <v>5</v>
      </c>
      <c r="C19" s="7">
        <v>2023</v>
      </c>
      <c r="D19" s="6" t="s">
        <v>6</v>
      </c>
      <c r="E19" s="7">
        <v>126</v>
      </c>
      <c r="F19" s="18"/>
    </row>
    <row r="20" spans="1:19" ht="15.45" customHeight="1" thickBot="1" x14ac:dyDescent="0.35">
      <c r="A20" s="4" t="s">
        <v>16</v>
      </c>
      <c r="B20" s="3" t="s">
        <v>5</v>
      </c>
      <c r="C20" s="4">
        <v>2023</v>
      </c>
      <c r="D20" s="3" t="s">
        <v>6</v>
      </c>
      <c r="E20" s="4">
        <v>161</v>
      </c>
      <c r="F20" s="17"/>
    </row>
    <row r="21" spans="1:19" ht="15.45" customHeight="1" thickBot="1" x14ac:dyDescent="0.35">
      <c r="A21" s="7" t="s">
        <v>17</v>
      </c>
      <c r="B21" s="6" t="s">
        <v>5</v>
      </c>
      <c r="C21" s="7">
        <v>2023</v>
      </c>
      <c r="D21" s="6" t="s">
        <v>7</v>
      </c>
      <c r="E21" s="7">
        <v>177</v>
      </c>
      <c r="F21" s="18"/>
    </row>
    <row r="22" spans="1:19" ht="15.45" customHeight="1" thickBot="1" x14ac:dyDescent="0.35">
      <c r="A22" s="4" t="s">
        <v>18</v>
      </c>
      <c r="B22" s="3" t="s">
        <v>5</v>
      </c>
      <c r="C22" s="4">
        <v>2023</v>
      </c>
      <c r="D22" s="3" t="s">
        <v>7</v>
      </c>
      <c r="E22" s="4">
        <v>379</v>
      </c>
      <c r="F22" s="17"/>
    </row>
    <row r="23" spans="1:19" ht="15.45" customHeight="1" thickBot="1" x14ac:dyDescent="0.35">
      <c r="A23" s="7" t="s">
        <v>19</v>
      </c>
      <c r="B23" s="6" t="s">
        <v>5</v>
      </c>
      <c r="C23" s="7">
        <v>2023</v>
      </c>
      <c r="D23" s="6" t="s">
        <v>6</v>
      </c>
      <c r="E23" s="7">
        <v>779</v>
      </c>
      <c r="F23" s="18"/>
    </row>
    <row r="24" spans="1:19" ht="15.45" customHeight="1" thickBot="1" x14ac:dyDescent="0.35">
      <c r="A24" s="4" t="s">
        <v>20</v>
      </c>
      <c r="B24" s="3" t="s">
        <v>5</v>
      </c>
      <c r="C24" s="4">
        <v>2023</v>
      </c>
      <c r="D24" s="3" t="s">
        <v>8</v>
      </c>
      <c r="E24" s="4">
        <v>489</v>
      </c>
      <c r="F24" s="17"/>
    </row>
    <row r="25" spans="1:19" ht="15.45" customHeight="1" thickBot="1" x14ac:dyDescent="0.35">
      <c r="A25" s="7" t="s">
        <v>21</v>
      </c>
      <c r="B25" s="6" t="s">
        <v>5</v>
      </c>
      <c r="C25" s="7">
        <v>2023</v>
      </c>
      <c r="D25" s="6" t="s">
        <v>8</v>
      </c>
      <c r="E25" s="7">
        <v>949</v>
      </c>
      <c r="F25" s="18"/>
    </row>
    <row r="26" spans="1:19" ht="15.45" customHeight="1" thickBot="1" x14ac:dyDescent="0.35">
      <c r="A26" s="4" t="s">
        <v>22</v>
      </c>
      <c r="B26" s="3" t="s">
        <v>5</v>
      </c>
      <c r="C26" s="4">
        <v>2023</v>
      </c>
      <c r="D26" s="3" t="s">
        <v>8</v>
      </c>
      <c r="E26" s="4">
        <v>609</v>
      </c>
      <c r="F26" s="17"/>
    </row>
    <row r="27" spans="1:19" ht="15.45" customHeight="1" thickBot="1" x14ac:dyDescent="0.35">
      <c r="A27" s="7" t="s">
        <v>23</v>
      </c>
      <c r="B27" s="6" t="s">
        <v>5</v>
      </c>
      <c r="C27" s="7">
        <v>2023</v>
      </c>
      <c r="D27" s="6" t="s">
        <v>9</v>
      </c>
      <c r="E27" s="7">
        <v>821</v>
      </c>
      <c r="F27" s="18"/>
    </row>
    <row r="28" spans="1:19" ht="15.45" customHeight="1" thickBot="1" x14ac:dyDescent="0.35">
      <c r="A28" s="4" t="s">
        <v>24</v>
      </c>
      <c r="B28" s="3" t="s">
        <v>5</v>
      </c>
      <c r="C28" s="4">
        <v>2023</v>
      </c>
      <c r="D28" s="3" t="s">
        <v>7</v>
      </c>
      <c r="E28" s="4">
        <v>564</v>
      </c>
      <c r="F28" s="17"/>
    </row>
    <row r="29" spans="1:19" ht="15.45" customHeight="1" thickBot="1" x14ac:dyDescent="0.35">
      <c r="A29" s="7" t="s">
        <v>25</v>
      </c>
      <c r="B29" s="6" t="s">
        <v>5</v>
      </c>
      <c r="C29" s="7">
        <v>2023</v>
      </c>
      <c r="D29" s="6" t="s">
        <v>8</v>
      </c>
      <c r="E29" s="7">
        <v>324</v>
      </c>
      <c r="F29" s="18"/>
    </row>
    <row r="30" spans="1:19" ht="15.45" customHeight="1" thickBot="1" x14ac:dyDescent="0.35">
      <c r="A30" s="4" t="s">
        <v>26</v>
      </c>
      <c r="B30" s="3" t="s">
        <v>5</v>
      </c>
      <c r="C30" s="4">
        <v>2023</v>
      </c>
      <c r="D30" s="3" t="s">
        <v>9</v>
      </c>
      <c r="E30" s="4">
        <v>953</v>
      </c>
      <c r="F30" s="17"/>
    </row>
    <row r="31" spans="1:19" ht="15.45" customHeight="1" thickBot="1" x14ac:dyDescent="0.35">
      <c r="A31" s="7" t="s">
        <v>27</v>
      </c>
      <c r="B31" s="6" t="s">
        <v>5</v>
      </c>
      <c r="C31" s="7">
        <v>2023</v>
      </c>
      <c r="D31" s="6" t="s">
        <v>8</v>
      </c>
      <c r="E31" s="7">
        <v>206</v>
      </c>
      <c r="F31" s="18"/>
    </row>
    <row r="32" spans="1:19" ht="15.45" customHeight="1" thickBot="1" x14ac:dyDescent="0.35">
      <c r="A32" s="4" t="s">
        <v>28</v>
      </c>
      <c r="B32" s="3" t="s">
        <v>5</v>
      </c>
      <c r="C32" s="4">
        <v>2023</v>
      </c>
      <c r="D32" s="3" t="s">
        <v>9</v>
      </c>
      <c r="E32" s="4">
        <v>792</v>
      </c>
      <c r="F32" s="17"/>
    </row>
    <row r="33" spans="1:6" ht="15.45" customHeight="1" thickBot="1" x14ac:dyDescent="0.35">
      <c r="A33" s="5">
        <v>44928</v>
      </c>
      <c r="B33" s="6" t="s">
        <v>29</v>
      </c>
      <c r="C33" s="7">
        <v>2023</v>
      </c>
      <c r="D33" s="6" t="s">
        <v>9</v>
      </c>
      <c r="E33" s="7">
        <v>210</v>
      </c>
      <c r="F33" s="18"/>
    </row>
    <row r="34" spans="1:6" ht="15.45" customHeight="1" thickBot="1" x14ac:dyDescent="0.35">
      <c r="A34" s="2">
        <v>44959</v>
      </c>
      <c r="B34" s="3" t="s">
        <v>29</v>
      </c>
      <c r="C34" s="4">
        <v>2023</v>
      </c>
      <c r="D34" s="3" t="s">
        <v>9</v>
      </c>
      <c r="E34" s="4">
        <v>235</v>
      </c>
      <c r="F34" s="17"/>
    </row>
    <row r="35" spans="1:6" ht="15.45" customHeight="1" thickBot="1" x14ac:dyDescent="0.35">
      <c r="A35" s="5">
        <v>44987</v>
      </c>
      <c r="B35" s="6" t="s">
        <v>29</v>
      </c>
      <c r="C35" s="7">
        <v>2023</v>
      </c>
      <c r="D35" s="6" t="s">
        <v>9</v>
      </c>
      <c r="E35" s="7">
        <v>283</v>
      </c>
      <c r="F35" s="18"/>
    </row>
    <row r="36" spans="1:6" ht="15.45" customHeight="1" thickBot="1" x14ac:dyDescent="0.35">
      <c r="A36" s="2">
        <v>45018</v>
      </c>
      <c r="B36" s="3" t="s">
        <v>29</v>
      </c>
      <c r="C36" s="4">
        <v>2023</v>
      </c>
      <c r="D36" s="3" t="s">
        <v>9</v>
      </c>
      <c r="E36" s="4">
        <v>712</v>
      </c>
      <c r="F36" s="17"/>
    </row>
    <row r="37" spans="1:6" ht="15.45" customHeight="1" thickBot="1" x14ac:dyDescent="0.35">
      <c r="A37" s="5">
        <v>45048</v>
      </c>
      <c r="B37" s="6" t="s">
        <v>29</v>
      </c>
      <c r="C37" s="7">
        <v>2023</v>
      </c>
      <c r="D37" s="6" t="s">
        <v>6</v>
      </c>
      <c r="E37" s="7">
        <v>74</v>
      </c>
      <c r="F37" s="18"/>
    </row>
    <row r="38" spans="1:6" ht="15.45" customHeight="1" thickBot="1" x14ac:dyDescent="0.35">
      <c r="A38" s="2">
        <v>45079</v>
      </c>
      <c r="B38" s="3" t="s">
        <v>29</v>
      </c>
      <c r="C38" s="4">
        <v>2023</v>
      </c>
      <c r="D38" s="3" t="s">
        <v>7</v>
      </c>
      <c r="E38" s="4">
        <v>904</v>
      </c>
      <c r="F38" s="17"/>
    </row>
    <row r="39" spans="1:6" ht="15.45" customHeight="1" thickBot="1" x14ac:dyDescent="0.35">
      <c r="A39" s="5">
        <v>45109</v>
      </c>
      <c r="B39" s="6" t="s">
        <v>29</v>
      </c>
      <c r="C39" s="7">
        <v>2023</v>
      </c>
      <c r="D39" s="6" t="s">
        <v>9</v>
      </c>
      <c r="E39" s="7">
        <v>807</v>
      </c>
      <c r="F39" s="18"/>
    </row>
    <row r="40" spans="1:6" ht="15.45" customHeight="1" thickBot="1" x14ac:dyDescent="0.35">
      <c r="A40" s="2">
        <v>45140</v>
      </c>
      <c r="B40" s="3" t="s">
        <v>29</v>
      </c>
      <c r="C40" s="4">
        <v>2023</v>
      </c>
      <c r="D40" s="3" t="s">
        <v>8</v>
      </c>
      <c r="E40" s="4">
        <v>475</v>
      </c>
      <c r="F40" s="17"/>
    </row>
    <row r="41" spans="1:6" ht="15.45" customHeight="1" thickBot="1" x14ac:dyDescent="0.35">
      <c r="A41" s="5">
        <v>45171</v>
      </c>
      <c r="B41" s="6" t="s">
        <v>29</v>
      </c>
      <c r="C41" s="7">
        <v>2023</v>
      </c>
      <c r="D41" s="6" t="s">
        <v>6</v>
      </c>
      <c r="E41" s="7">
        <v>208</v>
      </c>
      <c r="F41" s="18"/>
    </row>
    <row r="42" spans="1:6" ht="15.45" customHeight="1" thickBot="1" x14ac:dyDescent="0.35">
      <c r="A42" s="2">
        <v>45201</v>
      </c>
      <c r="B42" s="3" t="s">
        <v>29</v>
      </c>
      <c r="C42" s="4">
        <v>2023</v>
      </c>
      <c r="D42" s="3" t="s">
        <v>7</v>
      </c>
      <c r="E42" s="4">
        <v>207</v>
      </c>
      <c r="F42" s="17"/>
    </row>
    <row r="43" spans="1:6" ht="15.45" customHeight="1" thickBot="1" x14ac:dyDescent="0.35">
      <c r="A43" s="5">
        <v>45232</v>
      </c>
      <c r="B43" s="6" t="s">
        <v>29</v>
      </c>
      <c r="C43" s="7">
        <v>2023</v>
      </c>
      <c r="D43" s="6" t="s">
        <v>7</v>
      </c>
      <c r="E43" s="7">
        <v>82</v>
      </c>
      <c r="F43" s="18"/>
    </row>
    <row r="44" spans="1:6" ht="15.45" customHeight="1" thickBot="1" x14ac:dyDescent="0.35">
      <c r="A44" s="2">
        <v>45262</v>
      </c>
      <c r="B44" s="3" t="s">
        <v>29</v>
      </c>
      <c r="C44" s="4">
        <v>2023</v>
      </c>
      <c r="D44" s="3" t="s">
        <v>7</v>
      </c>
      <c r="E44" s="4">
        <v>812</v>
      </c>
      <c r="F44" s="17"/>
    </row>
    <row r="45" spans="1:6" ht="15.45" customHeight="1" thickBot="1" x14ac:dyDescent="0.35">
      <c r="A45" s="7" t="s">
        <v>30</v>
      </c>
      <c r="B45" s="6" t="s">
        <v>29</v>
      </c>
      <c r="C45" s="7">
        <v>2023</v>
      </c>
      <c r="D45" s="6" t="s">
        <v>6</v>
      </c>
      <c r="E45" s="7">
        <v>921</v>
      </c>
      <c r="F45" s="18"/>
    </row>
    <row r="46" spans="1:6" ht="15.45" customHeight="1" thickBot="1" x14ac:dyDescent="0.35">
      <c r="A46" s="4" t="s">
        <v>31</v>
      </c>
      <c r="B46" s="3" t="s">
        <v>29</v>
      </c>
      <c r="C46" s="4">
        <v>2023</v>
      </c>
      <c r="D46" s="3" t="s">
        <v>9</v>
      </c>
      <c r="E46" s="4">
        <v>7000</v>
      </c>
      <c r="F46" s="17"/>
    </row>
    <row r="47" spans="1:6" ht="15.45" customHeight="1" thickBot="1" x14ac:dyDescent="0.35">
      <c r="A47" s="7" t="s">
        <v>32</v>
      </c>
      <c r="B47" s="6" t="s">
        <v>29</v>
      </c>
      <c r="C47" s="7">
        <v>2023</v>
      </c>
      <c r="D47" s="6" t="s">
        <v>6</v>
      </c>
      <c r="E47" s="7">
        <v>400</v>
      </c>
      <c r="F47" s="18"/>
    </row>
    <row r="48" spans="1:6" ht="15.45" customHeight="1" thickBot="1" x14ac:dyDescent="0.35">
      <c r="A48" s="4" t="s">
        <v>33</v>
      </c>
      <c r="B48" s="3" t="s">
        <v>29</v>
      </c>
      <c r="C48" s="4">
        <v>2023</v>
      </c>
      <c r="D48" s="3" t="s">
        <v>9</v>
      </c>
      <c r="E48" s="4">
        <v>710</v>
      </c>
      <c r="F48" s="17"/>
    </row>
    <row r="49" spans="1:6" ht="15.45" customHeight="1" thickBot="1" x14ac:dyDescent="0.35">
      <c r="A49" s="7" t="s">
        <v>34</v>
      </c>
      <c r="B49" s="6" t="s">
        <v>29</v>
      </c>
      <c r="C49" s="7">
        <v>2023</v>
      </c>
      <c r="D49" s="6" t="s">
        <v>6</v>
      </c>
      <c r="E49" s="7">
        <v>88</v>
      </c>
      <c r="F49" s="18"/>
    </row>
    <row r="50" spans="1:6" ht="15.45" customHeight="1" thickBot="1" x14ac:dyDescent="0.35">
      <c r="A50" s="4" t="s">
        <v>35</v>
      </c>
      <c r="B50" s="3" t="s">
        <v>29</v>
      </c>
      <c r="C50" s="4">
        <v>2023</v>
      </c>
      <c r="D50" s="3" t="s">
        <v>9</v>
      </c>
      <c r="E50" s="4">
        <v>730</v>
      </c>
      <c r="F50" s="17"/>
    </row>
    <row r="51" spans="1:6" ht="15.45" customHeight="1" thickBot="1" x14ac:dyDescent="0.35">
      <c r="A51" s="7" t="s">
        <v>36</v>
      </c>
      <c r="B51" s="6" t="s">
        <v>29</v>
      </c>
      <c r="C51" s="7">
        <v>2023</v>
      </c>
      <c r="D51" s="6" t="s">
        <v>6</v>
      </c>
      <c r="E51" s="7">
        <v>839</v>
      </c>
      <c r="F51" s="18"/>
    </row>
    <row r="52" spans="1:6" ht="15.45" customHeight="1" thickBot="1" x14ac:dyDescent="0.35">
      <c r="A52" s="4" t="s">
        <v>37</v>
      </c>
      <c r="B52" s="3" t="s">
        <v>29</v>
      </c>
      <c r="C52" s="4">
        <v>2023</v>
      </c>
      <c r="D52" s="3" t="s">
        <v>9</v>
      </c>
      <c r="E52" s="4">
        <v>860</v>
      </c>
      <c r="F52" s="17"/>
    </row>
    <row r="53" spans="1:6" ht="15.45" customHeight="1" thickBot="1" x14ac:dyDescent="0.35">
      <c r="A53" s="7" t="s">
        <v>38</v>
      </c>
      <c r="B53" s="6" t="s">
        <v>29</v>
      </c>
      <c r="C53" s="7">
        <v>2023</v>
      </c>
      <c r="D53" s="6" t="s">
        <v>9</v>
      </c>
      <c r="E53" s="7">
        <v>1500</v>
      </c>
      <c r="F53" s="18"/>
    </row>
    <row r="54" spans="1:6" ht="15.45" customHeight="1" thickBot="1" x14ac:dyDescent="0.35">
      <c r="A54" s="4" t="s">
        <v>39</v>
      </c>
      <c r="B54" s="3" t="s">
        <v>29</v>
      </c>
      <c r="C54" s="4">
        <v>2023</v>
      </c>
      <c r="D54" s="3" t="s">
        <v>9</v>
      </c>
      <c r="E54" s="4">
        <v>937</v>
      </c>
      <c r="F54" s="17"/>
    </row>
    <row r="55" spans="1:6" ht="15.45" customHeight="1" thickBot="1" x14ac:dyDescent="0.35">
      <c r="A55" s="7" t="s">
        <v>40</v>
      </c>
      <c r="B55" s="6" t="s">
        <v>29</v>
      </c>
      <c r="C55" s="7">
        <v>2023</v>
      </c>
      <c r="D55" s="6" t="s">
        <v>9</v>
      </c>
      <c r="E55" s="7">
        <v>190</v>
      </c>
      <c r="F55" s="18"/>
    </row>
    <row r="56" spans="1:6" ht="15.45" customHeight="1" thickBot="1" x14ac:dyDescent="0.35">
      <c r="A56" s="4" t="s">
        <v>41</v>
      </c>
      <c r="B56" s="3" t="s">
        <v>29</v>
      </c>
      <c r="C56" s="4">
        <v>2023</v>
      </c>
      <c r="D56" s="3" t="s">
        <v>8</v>
      </c>
      <c r="E56" s="4">
        <v>771</v>
      </c>
      <c r="F56" s="17"/>
    </row>
    <row r="57" spans="1:6" ht="15.45" customHeight="1" thickBot="1" x14ac:dyDescent="0.35">
      <c r="A57" s="7" t="s">
        <v>42</v>
      </c>
      <c r="B57" s="6" t="s">
        <v>29</v>
      </c>
      <c r="C57" s="7">
        <v>2023</v>
      </c>
      <c r="D57" s="6" t="s">
        <v>8</v>
      </c>
      <c r="E57" s="7">
        <v>154</v>
      </c>
      <c r="F57" s="18"/>
    </row>
    <row r="58" spans="1:6" ht="15.45" customHeight="1" thickBot="1" x14ac:dyDescent="0.35">
      <c r="A58" s="4" t="s">
        <v>43</v>
      </c>
      <c r="B58" s="3" t="s">
        <v>29</v>
      </c>
      <c r="C58" s="4">
        <v>2023</v>
      </c>
      <c r="D58" s="3" t="s">
        <v>6</v>
      </c>
      <c r="E58" s="4">
        <v>541</v>
      </c>
      <c r="F58" s="17"/>
    </row>
    <row r="59" spans="1:6" ht="15.45" customHeight="1" thickBot="1" x14ac:dyDescent="0.35">
      <c r="A59" s="7" t="s">
        <v>44</v>
      </c>
      <c r="B59" s="6" t="s">
        <v>29</v>
      </c>
      <c r="C59" s="7">
        <v>2023</v>
      </c>
      <c r="D59" s="6" t="s">
        <v>7</v>
      </c>
      <c r="E59" s="7">
        <v>800</v>
      </c>
      <c r="F59" s="18"/>
    </row>
    <row r="60" spans="1:6" ht="15.45" customHeight="1" thickBot="1" x14ac:dyDescent="0.35">
      <c r="A60" s="4" t="s">
        <v>45</v>
      </c>
      <c r="B60" s="3" t="s">
        <v>29</v>
      </c>
      <c r="C60" s="4">
        <v>2023</v>
      </c>
      <c r="D60" s="3" t="s">
        <v>8</v>
      </c>
      <c r="E60" s="4">
        <v>157</v>
      </c>
      <c r="F60" s="17"/>
    </row>
    <row r="61" spans="1:6" ht="15.45" customHeight="1" thickBot="1" x14ac:dyDescent="0.35">
      <c r="A61" s="5">
        <v>44929</v>
      </c>
      <c r="B61" s="6" t="s">
        <v>46</v>
      </c>
      <c r="C61" s="7">
        <v>2023</v>
      </c>
      <c r="D61" s="6" t="s">
        <v>8</v>
      </c>
      <c r="E61" s="7">
        <v>231</v>
      </c>
      <c r="F61" s="18"/>
    </row>
    <row r="62" spans="1:6" ht="15.45" customHeight="1" thickBot="1" x14ac:dyDescent="0.35">
      <c r="A62" s="2">
        <v>44960</v>
      </c>
      <c r="B62" s="3" t="s">
        <v>46</v>
      </c>
      <c r="C62" s="4">
        <v>2023</v>
      </c>
      <c r="D62" s="3" t="s">
        <v>7</v>
      </c>
      <c r="E62" s="4">
        <v>242</v>
      </c>
      <c r="F62" s="17"/>
    </row>
    <row r="63" spans="1:6" ht="15.45" customHeight="1" thickBot="1" x14ac:dyDescent="0.35">
      <c r="A63" s="5">
        <v>44988</v>
      </c>
      <c r="B63" s="6" t="s">
        <v>46</v>
      </c>
      <c r="C63" s="7">
        <v>2023</v>
      </c>
      <c r="D63" s="6" t="s">
        <v>9</v>
      </c>
      <c r="E63" s="7">
        <v>497</v>
      </c>
      <c r="F63" s="18"/>
    </row>
    <row r="64" spans="1:6" ht="15.45" customHeight="1" thickBot="1" x14ac:dyDescent="0.35">
      <c r="A64" s="2">
        <v>45019</v>
      </c>
      <c r="B64" s="3" t="s">
        <v>46</v>
      </c>
      <c r="C64" s="4">
        <v>2023</v>
      </c>
      <c r="D64" s="3" t="s">
        <v>9</v>
      </c>
      <c r="E64" s="4">
        <v>557</v>
      </c>
      <c r="F64" s="17"/>
    </row>
    <row r="65" spans="1:6" ht="15.45" customHeight="1" thickBot="1" x14ac:dyDescent="0.35">
      <c r="A65" s="5">
        <v>45049</v>
      </c>
      <c r="B65" s="6" t="s">
        <v>46</v>
      </c>
      <c r="C65" s="7">
        <v>2023</v>
      </c>
      <c r="D65" s="6" t="s">
        <v>9</v>
      </c>
      <c r="E65" s="7">
        <v>599</v>
      </c>
      <c r="F65" s="18"/>
    </row>
    <row r="66" spans="1:6" ht="15.45" customHeight="1" thickBot="1" x14ac:dyDescent="0.35">
      <c r="A66" s="2">
        <v>45080</v>
      </c>
      <c r="B66" s="3" t="s">
        <v>46</v>
      </c>
      <c r="C66" s="4">
        <v>2023</v>
      </c>
      <c r="D66" s="3" t="s">
        <v>6</v>
      </c>
      <c r="E66" s="4">
        <v>449</v>
      </c>
      <c r="F66" s="17"/>
    </row>
    <row r="67" spans="1:6" ht="15.45" customHeight="1" thickBot="1" x14ac:dyDescent="0.35">
      <c r="A67" s="5">
        <v>45110</v>
      </c>
      <c r="B67" s="6" t="s">
        <v>46</v>
      </c>
      <c r="C67" s="7">
        <v>2023</v>
      </c>
      <c r="D67" s="6" t="s">
        <v>6</v>
      </c>
      <c r="E67" s="7">
        <v>238</v>
      </c>
      <c r="F67" s="18"/>
    </row>
    <row r="68" spans="1:6" ht="15.45" customHeight="1" thickBot="1" x14ac:dyDescent="0.35">
      <c r="A68" s="2">
        <v>45141</v>
      </c>
      <c r="B68" s="3" t="s">
        <v>46</v>
      </c>
      <c r="C68" s="4">
        <v>2023</v>
      </c>
      <c r="D68" s="3" t="s">
        <v>8</v>
      </c>
      <c r="E68" s="4">
        <v>542</v>
      </c>
      <c r="F68" s="17"/>
    </row>
    <row r="69" spans="1:6" ht="15.45" customHeight="1" thickBot="1" x14ac:dyDescent="0.35">
      <c r="A69" s="5">
        <v>45172</v>
      </c>
      <c r="B69" s="6" t="s">
        <v>46</v>
      </c>
      <c r="C69" s="7">
        <v>2023</v>
      </c>
      <c r="D69" s="6" t="s">
        <v>9</v>
      </c>
      <c r="E69" s="7">
        <v>55</v>
      </c>
      <c r="F69" s="18"/>
    </row>
    <row r="70" spans="1:6" ht="15.45" customHeight="1" thickBot="1" x14ac:dyDescent="0.35">
      <c r="A70" s="2">
        <v>45202</v>
      </c>
      <c r="B70" s="3" t="s">
        <v>46</v>
      </c>
      <c r="C70" s="4">
        <v>2023</v>
      </c>
      <c r="D70" s="3" t="s">
        <v>9</v>
      </c>
      <c r="E70" s="4">
        <v>270</v>
      </c>
      <c r="F70" s="17"/>
    </row>
    <row r="71" spans="1:6" ht="15.45" customHeight="1" thickBot="1" x14ac:dyDescent="0.35">
      <c r="A71" s="5">
        <v>45233</v>
      </c>
      <c r="B71" s="6" t="s">
        <v>46</v>
      </c>
      <c r="C71" s="7">
        <v>2023</v>
      </c>
      <c r="D71" s="6" t="s">
        <v>7</v>
      </c>
      <c r="E71" s="7">
        <v>455</v>
      </c>
      <c r="F71" s="18"/>
    </row>
    <row r="72" spans="1:6" ht="15.45" customHeight="1" thickBot="1" x14ac:dyDescent="0.35">
      <c r="A72" s="2">
        <v>45263</v>
      </c>
      <c r="B72" s="3" t="s">
        <v>46</v>
      </c>
      <c r="C72" s="4">
        <v>2023</v>
      </c>
      <c r="D72" s="3" t="s">
        <v>7</v>
      </c>
      <c r="E72" s="4">
        <v>533</v>
      </c>
      <c r="F72" s="17"/>
    </row>
    <row r="73" spans="1:6" ht="15.45" customHeight="1" thickBot="1" x14ac:dyDescent="0.35">
      <c r="A73" s="7" t="s">
        <v>47</v>
      </c>
      <c r="B73" s="6" t="s">
        <v>46</v>
      </c>
      <c r="C73" s="7">
        <v>2023</v>
      </c>
      <c r="D73" s="6" t="s">
        <v>9</v>
      </c>
      <c r="E73" s="7">
        <v>848</v>
      </c>
      <c r="F73" s="18"/>
    </row>
    <row r="74" spans="1:6" ht="15.45" customHeight="1" thickBot="1" x14ac:dyDescent="0.35">
      <c r="A74" s="4" t="s">
        <v>48</v>
      </c>
      <c r="B74" s="3" t="s">
        <v>46</v>
      </c>
      <c r="C74" s="4">
        <v>2023</v>
      </c>
      <c r="D74" s="3" t="s">
        <v>7</v>
      </c>
      <c r="E74" s="4">
        <v>51</v>
      </c>
      <c r="F74" s="17"/>
    </row>
    <row r="75" spans="1:6" ht="15.45" customHeight="1" thickBot="1" x14ac:dyDescent="0.35">
      <c r="A75" s="7" t="s">
        <v>49</v>
      </c>
      <c r="B75" s="6" t="s">
        <v>46</v>
      </c>
      <c r="C75" s="7">
        <v>2023</v>
      </c>
      <c r="D75" s="6" t="s">
        <v>6</v>
      </c>
      <c r="E75" s="7">
        <v>800</v>
      </c>
      <c r="F75" s="18"/>
    </row>
    <row r="76" spans="1:6" ht="15.45" customHeight="1" thickBot="1" x14ac:dyDescent="0.35">
      <c r="A76" s="4" t="s">
        <v>50</v>
      </c>
      <c r="B76" s="3" t="s">
        <v>46</v>
      </c>
      <c r="C76" s="4">
        <v>2023</v>
      </c>
      <c r="D76" s="3" t="s">
        <v>7</v>
      </c>
      <c r="E76" s="4">
        <v>462</v>
      </c>
      <c r="F76" s="17"/>
    </row>
    <row r="77" spans="1:6" ht="15.45" customHeight="1" thickBot="1" x14ac:dyDescent="0.35">
      <c r="A77" s="7" t="s">
        <v>51</v>
      </c>
      <c r="B77" s="6" t="s">
        <v>46</v>
      </c>
      <c r="C77" s="7">
        <v>2023</v>
      </c>
      <c r="D77" s="6" t="s">
        <v>8</v>
      </c>
      <c r="E77" s="7">
        <v>421</v>
      </c>
      <c r="F77" s="18"/>
    </row>
    <row r="78" spans="1:6" ht="15.45" customHeight="1" thickBot="1" x14ac:dyDescent="0.35">
      <c r="A78" s="4" t="s">
        <v>52</v>
      </c>
      <c r="B78" s="3" t="s">
        <v>46</v>
      </c>
      <c r="C78" s="4">
        <v>2023</v>
      </c>
      <c r="D78" s="3" t="s">
        <v>8</v>
      </c>
      <c r="E78" s="4">
        <v>688</v>
      </c>
      <c r="F78" s="17"/>
    </row>
    <row r="79" spans="1:6" ht="15.45" customHeight="1" thickBot="1" x14ac:dyDescent="0.35">
      <c r="A79" s="7" t="s">
        <v>53</v>
      </c>
      <c r="B79" s="6" t="s">
        <v>46</v>
      </c>
      <c r="C79" s="7">
        <v>2023</v>
      </c>
      <c r="D79" s="6" t="s">
        <v>8</v>
      </c>
      <c r="E79" s="7">
        <v>151</v>
      </c>
      <c r="F79" s="18"/>
    </row>
    <row r="80" spans="1:6" ht="15.45" customHeight="1" thickBot="1" x14ac:dyDescent="0.35">
      <c r="A80" s="4" t="s">
        <v>54</v>
      </c>
      <c r="B80" s="3" t="s">
        <v>46</v>
      </c>
      <c r="C80" s="4">
        <v>2023</v>
      </c>
      <c r="D80" s="3" t="s">
        <v>8</v>
      </c>
      <c r="E80" s="4">
        <v>274</v>
      </c>
      <c r="F80" s="17"/>
    </row>
    <row r="81" spans="1:6" ht="15.45" customHeight="1" thickBot="1" x14ac:dyDescent="0.35">
      <c r="A81" s="7" t="s">
        <v>55</v>
      </c>
      <c r="B81" s="6" t="s">
        <v>46</v>
      </c>
      <c r="C81" s="7">
        <v>2023</v>
      </c>
      <c r="D81" s="6" t="s">
        <v>6</v>
      </c>
      <c r="E81" s="7">
        <v>111</v>
      </c>
      <c r="F81" s="18"/>
    </row>
    <row r="82" spans="1:6" ht="15.45" customHeight="1" thickBot="1" x14ac:dyDescent="0.35">
      <c r="A82" s="4" t="s">
        <v>56</v>
      </c>
      <c r="B82" s="3" t="s">
        <v>46</v>
      </c>
      <c r="C82" s="4">
        <v>2023</v>
      </c>
      <c r="D82" s="3" t="s">
        <v>6</v>
      </c>
      <c r="E82" s="4">
        <v>371</v>
      </c>
      <c r="F82" s="17"/>
    </row>
    <row r="83" spans="1:6" ht="15.45" customHeight="1" thickBot="1" x14ac:dyDescent="0.35">
      <c r="A83" s="7" t="s">
        <v>57</v>
      </c>
      <c r="B83" s="6" t="s">
        <v>46</v>
      </c>
      <c r="C83" s="7">
        <v>2023</v>
      </c>
      <c r="D83" s="6" t="s">
        <v>9</v>
      </c>
      <c r="E83" s="7">
        <v>10000</v>
      </c>
      <c r="F83" s="18"/>
    </row>
    <row r="84" spans="1:6" ht="15.45" customHeight="1" thickBot="1" x14ac:dyDescent="0.35">
      <c r="A84" s="4" t="s">
        <v>58</v>
      </c>
      <c r="B84" s="3" t="s">
        <v>46</v>
      </c>
      <c r="C84" s="4">
        <v>2023</v>
      </c>
      <c r="D84" s="3" t="s">
        <v>8</v>
      </c>
      <c r="E84" s="4">
        <v>1000</v>
      </c>
      <c r="F84" s="17"/>
    </row>
    <row r="85" spans="1:6" ht="15.45" customHeight="1" thickBot="1" x14ac:dyDescent="0.35">
      <c r="A85" s="7" t="s">
        <v>59</v>
      </c>
      <c r="B85" s="6" t="s">
        <v>46</v>
      </c>
      <c r="C85" s="7">
        <v>2023</v>
      </c>
      <c r="D85" s="6" t="s">
        <v>7</v>
      </c>
      <c r="E85" s="7">
        <v>640</v>
      </c>
      <c r="F85" s="18"/>
    </row>
    <row r="86" spans="1:6" ht="15.45" customHeight="1" thickBot="1" x14ac:dyDescent="0.35">
      <c r="A86" s="4" t="s">
        <v>60</v>
      </c>
      <c r="B86" s="3" t="s">
        <v>46</v>
      </c>
      <c r="C86" s="4">
        <v>2023</v>
      </c>
      <c r="D86" s="3" t="s">
        <v>7</v>
      </c>
      <c r="E86" s="4">
        <v>279</v>
      </c>
      <c r="F86" s="17"/>
    </row>
    <row r="87" spans="1:6" ht="15.45" customHeight="1" thickBot="1" x14ac:dyDescent="0.35">
      <c r="A87" s="7" t="s">
        <v>61</v>
      </c>
      <c r="B87" s="6" t="s">
        <v>46</v>
      </c>
      <c r="C87" s="7">
        <v>2023</v>
      </c>
      <c r="D87" s="6" t="s">
        <v>7</v>
      </c>
      <c r="E87" s="7">
        <v>73</v>
      </c>
      <c r="F87" s="18"/>
    </row>
    <row r="88" spans="1:6" ht="15.45" customHeight="1" thickBot="1" x14ac:dyDescent="0.35">
      <c r="A88" s="4" t="s">
        <v>62</v>
      </c>
      <c r="B88" s="3" t="s">
        <v>46</v>
      </c>
      <c r="C88" s="4">
        <v>2023</v>
      </c>
      <c r="D88" s="3" t="s">
        <v>8</v>
      </c>
      <c r="E88" s="4">
        <v>637</v>
      </c>
      <c r="F88" s="17"/>
    </row>
    <row r="89" spans="1:6" ht="15.45" customHeight="1" thickBot="1" x14ac:dyDescent="0.35">
      <c r="A89" s="7" t="s">
        <v>63</v>
      </c>
      <c r="B89" s="6" t="s">
        <v>46</v>
      </c>
      <c r="C89" s="7">
        <v>2023</v>
      </c>
      <c r="D89" s="6" t="s">
        <v>9</v>
      </c>
      <c r="E89" s="7">
        <v>860</v>
      </c>
      <c r="F89" s="18"/>
    </row>
    <row r="90" spans="1:6" ht="15.45" customHeight="1" thickBot="1" x14ac:dyDescent="0.35">
      <c r="A90" s="4" t="s">
        <v>64</v>
      </c>
      <c r="B90" s="3" t="s">
        <v>46</v>
      </c>
      <c r="C90" s="4">
        <v>2023</v>
      </c>
      <c r="D90" s="3" t="s">
        <v>8</v>
      </c>
      <c r="E90" s="4">
        <v>353</v>
      </c>
      <c r="F90" s="17"/>
    </row>
    <row r="91" spans="1:6" ht="15.45" customHeight="1" thickBot="1" x14ac:dyDescent="0.35">
      <c r="A91" s="7" t="s">
        <v>65</v>
      </c>
      <c r="B91" s="6" t="s">
        <v>46</v>
      </c>
      <c r="C91" s="7">
        <v>2023</v>
      </c>
      <c r="D91" s="6" t="s">
        <v>6</v>
      </c>
      <c r="E91" s="7">
        <v>453</v>
      </c>
      <c r="F91" s="18"/>
    </row>
    <row r="92" spans="1:6" ht="15.45" customHeight="1" thickBot="1" x14ac:dyDescent="0.35">
      <c r="A92" s="2">
        <v>44930</v>
      </c>
      <c r="B92" s="3" t="s">
        <v>66</v>
      </c>
      <c r="C92" s="4">
        <v>2023</v>
      </c>
      <c r="D92" s="3" t="s">
        <v>6</v>
      </c>
      <c r="E92" s="4">
        <v>462</v>
      </c>
      <c r="F92" s="17"/>
    </row>
    <row r="93" spans="1:6" ht="15.45" customHeight="1" thickBot="1" x14ac:dyDescent="0.35">
      <c r="A93" s="5">
        <v>44961</v>
      </c>
      <c r="B93" s="6" t="s">
        <v>66</v>
      </c>
      <c r="C93" s="7">
        <v>2023</v>
      </c>
      <c r="D93" s="6" t="s">
        <v>6</v>
      </c>
      <c r="E93" s="7">
        <v>830</v>
      </c>
      <c r="F93" s="18"/>
    </row>
    <row r="94" spans="1:6" ht="15.45" customHeight="1" thickBot="1" x14ac:dyDescent="0.35">
      <c r="A94" s="2">
        <v>44989</v>
      </c>
      <c r="B94" s="3" t="s">
        <v>66</v>
      </c>
      <c r="C94" s="4">
        <v>2023</v>
      </c>
      <c r="D94" s="3" t="s">
        <v>8</v>
      </c>
      <c r="E94" s="4">
        <v>892</v>
      </c>
      <c r="F94" s="17"/>
    </row>
    <row r="95" spans="1:6" ht="15.45" customHeight="1" thickBot="1" x14ac:dyDescent="0.35">
      <c r="A95" s="5">
        <v>45020</v>
      </c>
      <c r="B95" s="6" t="s">
        <v>66</v>
      </c>
      <c r="C95" s="7">
        <v>2023</v>
      </c>
      <c r="D95" s="6" t="s">
        <v>7</v>
      </c>
      <c r="E95" s="7">
        <v>201</v>
      </c>
      <c r="F95" s="18"/>
    </row>
    <row r="96" spans="1:6" ht="15.45" customHeight="1" thickBot="1" x14ac:dyDescent="0.35">
      <c r="A96" s="2">
        <v>45050</v>
      </c>
      <c r="B96" s="3" t="s">
        <v>66</v>
      </c>
      <c r="C96" s="4">
        <v>2023</v>
      </c>
      <c r="D96" s="3" t="s">
        <v>7</v>
      </c>
      <c r="E96" s="4">
        <v>376</v>
      </c>
      <c r="F96" s="17"/>
    </row>
    <row r="97" spans="1:6" ht="15.45" customHeight="1" thickBot="1" x14ac:dyDescent="0.35">
      <c r="A97" s="5">
        <v>45081</v>
      </c>
      <c r="B97" s="6" t="s">
        <v>66</v>
      </c>
      <c r="C97" s="7">
        <v>2023</v>
      </c>
      <c r="D97" s="6" t="s">
        <v>8</v>
      </c>
      <c r="E97" s="7">
        <v>121</v>
      </c>
      <c r="F97" s="18"/>
    </row>
    <row r="98" spans="1:6" ht="15.45" customHeight="1" thickBot="1" x14ac:dyDescent="0.35">
      <c r="A98" s="2">
        <v>45111</v>
      </c>
      <c r="B98" s="3" t="s">
        <v>66</v>
      </c>
      <c r="C98" s="4">
        <v>2023</v>
      </c>
      <c r="D98" s="3" t="s">
        <v>6</v>
      </c>
      <c r="E98" s="4">
        <v>261</v>
      </c>
      <c r="F98" s="17"/>
    </row>
    <row r="99" spans="1:6" ht="15.45" customHeight="1" thickBot="1" x14ac:dyDescent="0.35">
      <c r="A99" s="5">
        <v>45142</v>
      </c>
      <c r="B99" s="6" t="s">
        <v>66</v>
      </c>
      <c r="C99" s="7">
        <v>2023</v>
      </c>
      <c r="D99" s="6" t="s">
        <v>6</v>
      </c>
      <c r="E99" s="7">
        <v>514</v>
      </c>
      <c r="F99" s="18"/>
    </row>
    <row r="100" spans="1:6" ht="15.45" customHeight="1" thickBot="1" x14ac:dyDescent="0.35">
      <c r="A100" s="2">
        <v>45173</v>
      </c>
      <c r="B100" s="3" t="s">
        <v>66</v>
      </c>
      <c r="C100" s="4">
        <v>2023</v>
      </c>
      <c r="D100" s="3" t="s">
        <v>7</v>
      </c>
      <c r="E100" s="4">
        <v>614</v>
      </c>
      <c r="F100" s="17"/>
    </row>
    <row r="101" spans="1:6" ht="15.45" customHeight="1" thickBot="1" x14ac:dyDescent="0.35">
      <c r="A101" s="5">
        <v>45203</v>
      </c>
      <c r="B101" s="6" t="s">
        <v>66</v>
      </c>
      <c r="C101" s="7">
        <v>2023</v>
      </c>
      <c r="D101" s="6" t="s">
        <v>6</v>
      </c>
      <c r="E101" s="7">
        <v>134</v>
      </c>
      <c r="F101" s="18"/>
    </row>
    <row r="102" spans="1:6" ht="15.45" customHeight="1" thickBot="1" x14ac:dyDescent="0.35">
      <c r="A102" s="2">
        <v>45234</v>
      </c>
      <c r="B102" s="3" t="s">
        <v>66</v>
      </c>
      <c r="C102" s="4">
        <v>2023</v>
      </c>
      <c r="D102" s="3" t="s">
        <v>8</v>
      </c>
      <c r="E102" s="4">
        <v>357</v>
      </c>
      <c r="F102" s="17"/>
    </row>
    <row r="103" spans="1:6" ht="15.45" customHeight="1" thickBot="1" x14ac:dyDescent="0.35">
      <c r="A103" s="5">
        <v>45264</v>
      </c>
      <c r="B103" s="6" t="s">
        <v>66</v>
      </c>
      <c r="C103" s="7">
        <v>2023</v>
      </c>
      <c r="D103" s="6" t="s">
        <v>7</v>
      </c>
      <c r="E103" s="7">
        <v>792</v>
      </c>
      <c r="F103" s="18"/>
    </row>
    <row r="104" spans="1:6" ht="15.45" customHeight="1" thickBot="1" x14ac:dyDescent="0.35">
      <c r="A104" s="4" t="s">
        <v>67</v>
      </c>
      <c r="B104" s="3" t="s">
        <v>66</v>
      </c>
      <c r="C104" s="4">
        <v>2023</v>
      </c>
      <c r="D104" s="3" t="s">
        <v>7</v>
      </c>
      <c r="E104" s="4">
        <v>892</v>
      </c>
      <c r="F104" s="17"/>
    </row>
    <row r="105" spans="1:6" ht="15.45" customHeight="1" thickBot="1" x14ac:dyDescent="0.35">
      <c r="A105" s="7" t="s">
        <v>68</v>
      </c>
      <c r="B105" s="6" t="s">
        <v>66</v>
      </c>
      <c r="C105" s="7">
        <v>2023</v>
      </c>
      <c r="D105" s="6" t="s">
        <v>7</v>
      </c>
      <c r="E105" s="7">
        <v>861</v>
      </c>
      <c r="F105" s="18"/>
    </row>
    <row r="106" spans="1:6" ht="15.45" customHeight="1" thickBot="1" x14ac:dyDescent="0.35">
      <c r="A106" s="4" t="s">
        <v>69</v>
      </c>
      <c r="B106" s="3" t="s">
        <v>66</v>
      </c>
      <c r="C106" s="4">
        <v>2023</v>
      </c>
      <c r="D106" s="3" t="s">
        <v>8</v>
      </c>
      <c r="E106" s="4">
        <v>519</v>
      </c>
      <c r="F106" s="17"/>
    </row>
    <row r="107" spans="1:6" ht="15.45" customHeight="1" thickBot="1" x14ac:dyDescent="0.35">
      <c r="A107" s="7" t="s">
        <v>70</v>
      </c>
      <c r="B107" s="6" t="s">
        <v>66</v>
      </c>
      <c r="C107" s="7">
        <v>2023</v>
      </c>
      <c r="D107" s="6" t="s">
        <v>8</v>
      </c>
      <c r="E107" s="7">
        <v>916</v>
      </c>
      <c r="F107" s="18"/>
    </row>
    <row r="108" spans="1:6" ht="15.45" customHeight="1" thickBot="1" x14ac:dyDescent="0.35">
      <c r="A108" s="4" t="s">
        <v>71</v>
      </c>
      <c r="B108" s="3" t="s">
        <v>66</v>
      </c>
      <c r="C108" s="4">
        <v>2023</v>
      </c>
      <c r="D108" s="3" t="s">
        <v>8</v>
      </c>
      <c r="E108" s="4">
        <v>983</v>
      </c>
      <c r="F108" s="17"/>
    </row>
    <row r="109" spans="1:6" ht="15.45" customHeight="1" thickBot="1" x14ac:dyDescent="0.35">
      <c r="A109" s="7" t="s">
        <v>72</v>
      </c>
      <c r="B109" s="6" t="s">
        <v>66</v>
      </c>
      <c r="C109" s="7">
        <v>2023</v>
      </c>
      <c r="D109" s="6" t="s">
        <v>9</v>
      </c>
      <c r="E109" s="7">
        <v>876</v>
      </c>
      <c r="F109" s="18"/>
    </row>
    <row r="110" spans="1:6" ht="15.45" customHeight="1" thickBot="1" x14ac:dyDescent="0.35">
      <c r="A110" s="4" t="s">
        <v>73</v>
      </c>
      <c r="B110" s="3" t="s">
        <v>66</v>
      </c>
      <c r="C110" s="4">
        <v>2023</v>
      </c>
      <c r="D110" s="3" t="s">
        <v>7</v>
      </c>
      <c r="E110" s="4">
        <v>452</v>
      </c>
      <c r="F110" s="17"/>
    </row>
    <row r="111" spans="1:6" ht="15.45" customHeight="1" thickBot="1" x14ac:dyDescent="0.35">
      <c r="A111" s="7" t="s">
        <v>74</v>
      </c>
      <c r="B111" s="6" t="s">
        <v>66</v>
      </c>
      <c r="C111" s="7">
        <v>2023</v>
      </c>
      <c r="D111" s="6" t="s">
        <v>7</v>
      </c>
      <c r="E111" s="7">
        <v>382</v>
      </c>
      <c r="F111" s="18"/>
    </row>
    <row r="112" spans="1:6" ht="15.45" customHeight="1" thickBot="1" x14ac:dyDescent="0.35">
      <c r="A112" s="4" t="s">
        <v>75</v>
      </c>
      <c r="B112" s="3" t="s">
        <v>66</v>
      </c>
      <c r="C112" s="4">
        <v>2023</v>
      </c>
      <c r="D112" s="3" t="s">
        <v>9</v>
      </c>
      <c r="E112" s="4">
        <v>949</v>
      </c>
      <c r="F112" s="17"/>
    </row>
    <row r="113" spans="1:6" ht="15.45" customHeight="1" thickBot="1" x14ac:dyDescent="0.35">
      <c r="A113" s="7" t="s">
        <v>76</v>
      </c>
      <c r="B113" s="6" t="s">
        <v>66</v>
      </c>
      <c r="C113" s="7">
        <v>2023</v>
      </c>
      <c r="D113" s="6" t="s">
        <v>8</v>
      </c>
      <c r="E113" s="7">
        <v>706</v>
      </c>
      <c r="F113" s="18"/>
    </row>
    <row r="114" spans="1:6" ht="15.45" customHeight="1" thickBot="1" x14ac:dyDescent="0.35">
      <c r="A114" s="4" t="s">
        <v>77</v>
      </c>
      <c r="B114" s="3" t="s">
        <v>66</v>
      </c>
      <c r="C114" s="4">
        <v>2023</v>
      </c>
      <c r="D114" s="3" t="s">
        <v>7</v>
      </c>
      <c r="E114" s="4">
        <v>469</v>
      </c>
      <c r="F114" s="17"/>
    </row>
    <row r="115" spans="1:6" ht="15.45" customHeight="1" thickBot="1" x14ac:dyDescent="0.35">
      <c r="A115" s="7" t="s">
        <v>78</v>
      </c>
      <c r="B115" s="6" t="s">
        <v>66</v>
      </c>
      <c r="C115" s="7">
        <v>2023</v>
      </c>
      <c r="D115" s="6" t="s">
        <v>7</v>
      </c>
      <c r="E115" s="7">
        <v>55</v>
      </c>
      <c r="F115" s="18"/>
    </row>
    <row r="116" spans="1:6" ht="15.45" customHeight="1" thickBot="1" x14ac:dyDescent="0.35">
      <c r="A116" s="4" t="s">
        <v>79</v>
      </c>
      <c r="B116" s="3" t="s">
        <v>66</v>
      </c>
      <c r="C116" s="4">
        <v>2023</v>
      </c>
      <c r="D116" s="3" t="s">
        <v>9</v>
      </c>
      <c r="E116" s="4">
        <v>955</v>
      </c>
      <c r="F116" s="17"/>
    </row>
    <row r="117" spans="1:6" ht="15.45" customHeight="1" thickBot="1" x14ac:dyDescent="0.35">
      <c r="A117" s="7" t="s">
        <v>80</v>
      </c>
      <c r="B117" s="6" t="s">
        <v>66</v>
      </c>
      <c r="C117" s="7">
        <v>2023</v>
      </c>
      <c r="D117" s="6" t="s">
        <v>8</v>
      </c>
      <c r="E117" s="7">
        <v>160</v>
      </c>
      <c r="F117" s="18"/>
    </row>
    <row r="118" spans="1:6" ht="15.45" customHeight="1" thickBot="1" x14ac:dyDescent="0.35">
      <c r="A118" s="4" t="s">
        <v>81</v>
      </c>
      <c r="B118" s="3" t="s">
        <v>66</v>
      </c>
      <c r="C118" s="4">
        <v>2023</v>
      </c>
      <c r="D118" s="3" t="s">
        <v>7</v>
      </c>
      <c r="E118" s="4">
        <v>353</v>
      </c>
      <c r="F118" s="17"/>
    </row>
    <row r="119" spans="1:6" ht="15.45" customHeight="1" thickBot="1" x14ac:dyDescent="0.35">
      <c r="A119" s="7" t="s">
        <v>82</v>
      </c>
      <c r="B119" s="6" t="s">
        <v>66</v>
      </c>
      <c r="C119" s="7">
        <v>2023</v>
      </c>
      <c r="D119" s="6" t="s">
        <v>6</v>
      </c>
      <c r="E119" s="7">
        <v>760</v>
      </c>
      <c r="F119" s="18"/>
    </row>
    <row r="120" spans="1:6" ht="15.45" customHeight="1" thickBot="1" x14ac:dyDescent="0.35">
      <c r="A120" s="4" t="s">
        <v>83</v>
      </c>
      <c r="B120" s="3" t="s">
        <v>66</v>
      </c>
      <c r="C120" s="4">
        <v>2023</v>
      </c>
      <c r="D120" s="3" t="s">
        <v>7</v>
      </c>
      <c r="E120" s="4">
        <v>552</v>
      </c>
      <c r="F120" s="17"/>
    </row>
    <row r="121" spans="1:6" ht="15.45" customHeight="1" thickBot="1" x14ac:dyDescent="0.35">
      <c r="A121" s="7" t="s">
        <v>84</v>
      </c>
      <c r="B121" s="6" t="s">
        <v>66</v>
      </c>
      <c r="C121" s="7">
        <v>2023</v>
      </c>
      <c r="D121" s="6" t="s">
        <v>7</v>
      </c>
      <c r="E121" s="7">
        <v>758</v>
      </c>
      <c r="F121" s="18"/>
    </row>
    <row r="122" spans="1:6" ht="15.45" customHeight="1" thickBot="1" x14ac:dyDescent="0.35">
      <c r="A122" s="2">
        <v>44931</v>
      </c>
      <c r="B122" s="3" t="s">
        <v>85</v>
      </c>
      <c r="C122" s="4">
        <v>2023</v>
      </c>
      <c r="D122" s="3" t="s">
        <v>9</v>
      </c>
      <c r="E122" s="4">
        <v>560</v>
      </c>
      <c r="F122" s="17"/>
    </row>
    <row r="123" spans="1:6" ht="15.45" customHeight="1" thickBot="1" x14ac:dyDescent="0.35">
      <c r="A123" s="5">
        <v>44962</v>
      </c>
      <c r="B123" s="6" t="s">
        <v>85</v>
      </c>
      <c r="C123" s="7">
        <v>2023</v>
      </c>
      <c r="D123" s="6" t="s">
        <v>8</v>
      </c>
      <c r="E123" s="7">
        <v>939</v>
      </c>
      <c r="F123" s="18"/>
    </row>
    <row r="124" spans="1:6" ht="15.45" customHeight="1" thickBot="1" x14ac:dyDescent="0.35">
      <c r="A124" s="2">
        <v>44990</v>
      </c>
      <c r="B124" s="3" t="s">
        <v>85</v>
      </c>
      <c r="C124" s="4">
        <v>2023</v>
      </c>
      <c r="D124" s="3" t="s">
        <v>7</v>
      </c>
      <c r="E124" s="4">
        <v>50</v>
      </c>
      <c r="F124" s="17"/>
    </row>
    <row r="125" spans="1:6" ht="15.45" customHeight="1" thickBot="1" x14ac:dyDescent="0.35">
      <c r="A125" s="5">
        <v>45021</v>
      </c>
      <c r="B125" s="6" t="s">
        <v>85</v>
      </c>
      <c r="C125" s="7">
        <v>2023</v>
      </c>
      <c r="D125" s="6" t="s">
        <v>6</v>
      </c>
      <c r="E125" s="7">
        <v>89</v>
      </c>
      <c r="F125" s="18"/>
    </row>
    <row r="126" spans="1:6" ht="15.45" customHeight="1" thickBot="1" x14ac:dyDescent="0.35">
      <c r="A126" s="2">
        <v>45051</v>
      </c>
      <c r="B126" s="3" t="s">
        <v>85</v>
      </c>
      <c r="C126" s="4">
        <v>2023</v>
      </c>
      <c r="D126" s="3" t="s">
        <v>9</v>
      </c>
      <c r="E126" s="4">
        <v>695</v>
      </c>
      <c r="F126" s="17"/>
    </row>
    <row r="127" spans="1:6" ht="15.45" customHeight="1" thickBot="1" x14ac:dyDescent="0.35">
      <c r="A127" s="5">
        <v>45082</v>
      </c>
      <c r="B127" s="6" t="s">
        <v>85</v>
      </c>
      <c r="C127" s="7">
        <v>2023</v>
      </c>
      <c r="D127" s="6" t="s">
        <v>9</v>
      </c>
      <c r="E127" s="7">
        <v>267</v>
      </c>
      <c r="F127" s="18"/>
    </row>
    <row r="128" spans="1:6" ht="15.45" customHeight="1" thickBot="1" x14ac:dyDescent="0.35">
      <c r="A128" s="2">
        <v>45112</v>
      </c>
      <c r="B128" s="3" t="s">
        <v>85</v>
      </c>
      <c r="C128" s="4">
        <v>2023</v>
      </c>
      <c r="D128" s="3" t="s">
        <v>8</v>
      </c>
      <c r="E128" s="4">
        <v>470</v>
      </c>
      <c r="F128" s="17"/>
    </row>
    <row r="129" spans="1:6" ht="15.45" customHeight="1" thickBot="1" x14ac:dyDescent="0.35">
      <c r="A129" s="5">
        <v>45143</v>
      </c>
      <c r="B129" s="6" t="s">
        <v>85</v>
      </c>
      <c r="C129" s="7">
        <v>2023</v>
      </c>
      <c r="D129" s="6" t="s">
        <v>8</v>
      </c>
      <c r="E129" s="7">
        <v>818</v>
      </c>
      <c r="F129" s="18"/>
    </row>
    <row r="130" spans="1:6" ht="15.45" customHeight="1" thickBot="1" x14ac:dyDescent="0.35">
      <c r="A130" s="2">
        <v>45174</v>
      </c>
      <c r="B130" s="3" t="s">
        <v>85</v>
      </c>
      <c r="C130" s="4">
        <v>2023</v>
      </c>
      <c r="D130" s="3" t="s">
        <v>8</v>
      </c>
      <c r="E130" s="4">
        <v>2000</v>
      </c>
      <c r="F130" s="17"/>
    </row>
    <row r="131" spans="1:6" ht="15.45" customHeight="1" thickBot="1" x14ac:dyDescent="0.35">
      <c r="A131" s="5">
        <v>45204</v>
      </c>
      <c r="B131" s="6" t="s">
        <v>85</v>
      </c>
      <c r="C131" s="7">
        <v>2023</v>
      </c>
      <c r="D131" s="6" t="s">
        <v>7</v>
      </c>
      <c r="E131" s="7">
        <v>953</v>
      </c>
      <c r="F131" s="18"/>
    </row>
    <row r="132" spans="1:6" ht="15.45" customHeight="1" thickBot="1" x14ac:dyDescent="0.35">
      <c r="A132" s="2">
        <v>45235</v>
      </c>
      <c r="B132" s="3" t="s">
        <v>85</v>
      </c>
      <c r="C132" s="4">
        <v>2023</v>
      </c>
      <c r="D132" s="3" t="s">
        <v>8</v>
      </c>
      <c r="E132" s="4">
        <v>153</v>
      </c>
      <c r="F132" s="17"/>
    </row>
    <row r="133" spans="1:6" ht="15.45" customHeight="1" thickBot="1" x14ac:dyDescent="0.35">
      <c r="A133" s="5">
        <v>45265</v>
      </c>
      <c r="B133" s="6" t="s">
        <v>85</v>
      </c>
      <c r="C133" s="7">
        <v>2023</v>
      </c>
      <c r="D133" s="6" t="s">
        <v>9</v>
      </c>
      <c r="E133" s="7">
        <v>687</v>
      </c>
      <c r="F133" s="18"/>
    </row>
    <row r="134" spans="1:6" ht="15.45" customHeight="1" thickBot="1" x14ac:dyDescent="0.35">
      <c r="A134" s="4" t="s">
        <v>86</v>
      </c>
      <c r="B134" s="3" t="s">
        <v>85</v>
      </c>
      <c r="C134" s="4">
        <v>2023</v>
      </c>
      <c r="D134" s="3" t="s">
        <v>8</v>
      </c>
      <c r="E134" s="4">
        <v>688</v>
      </c>
      <c r="F134" s="17"/>
    </row>
    <row r="135" spans="1:6" ht="15.45" customHeight="1" thickBot="1" x14ac:dyDescent="0.35">
      <c r="A135" s="7" t="s">
        <v>87</v>
      </c>
      <c r="B135" s="6" t="s">
        <v>85</v>
      </c>
      <c r="C135" s="7">
        <v>2023</v>
      </c>
      <c r="D135" s="6" t="s">
        <v>6</v>
      </c>
      <c r="E135" s="7">
        <v>279</v>
      </c>
      <c r="F135" s="18"/>
    </row>
    <row r="136" spans="1:6" ht="15.45" customHeight="1" thickBot="1" x14ac:dyDescent="0.35">
      <c r="A136" s="4" t="s">
        <v>88</v>
      </c>
      <c r="B136" s="3" t="s">
        <v>85</v>
      </c>
      <c r="C136" s="4">
        <v>2023</v>
      </c>
      <c r="D136" s="3" t="s">
        <v>6</v>
      </c>
      <c r="E136" s="4">
        <v>867</v>
      </c>
      <c r="F136" s="17"/>
    </row>
    <row r="137" spans="1:6" ht="15.45" customHeight="1" thickBot="1" x14ac:dyDescent="0.35">
      <c r="A137" s="7" t="s">
        <v>89</v>
      </c>
      <c r="B137" s="6" t="s">
        <v>85</v>
      </c>
      <c r="C137" s="7">
        <v>2023</v>
      </c>
      <c r="D137" s="6" t="s">
        <v>9</v>
      </c>
      <c r="E137" s="7">
        <v>558</v>
      </c>
      <c r="F137" s="18"/>
    </row>
    <row r="138" spans="1:6" ht="15.45" customHeight="1" thickBot="1" x14ac:dyDescent="0.35">
      <c r="A138" s="4" t="s">
        <v>90</v>
      </c>
      <c r="B138" s="3" t="s">
        <v>85</v>
      </c>
      <c r="C138" s="4">
        <v>2023</v>
      </c>
      <c r="D138" s="3" t="s">
        <v>6</v>
      </c>
      <c r="E138" s="4">
        <v>865</v>
      </c>
      <c r="F138" s="17"/>
    </row>
    <row r="139" spans="1:6" ht="15.45" customHeight="1" thickBot="1" x14ac:dyDescent="0.35">
      <c r="A139" s="7" t="s">
        <v>91</v>
      </c>
      <c r="B139" s="6" t="s">
        <v>85</v>
      </c>
      <c r="C139" s="7">
        <v>2023</v>
      </c>
      <c r="D139" s="6" t="s">
        <v>6</v>
      </c>
      <c r="E139" s="7">
        <v>92</v>
      </c>
      <c r="F139" s="18"/>
    </row>
    <row r="140" spans="1:6" ht="15.45" customHeight="1" thickBot="1" x14ac:dyDescent="0.35">
      <c r="A140" s="4" t="s">
        <v>92</v>
      </c>
      <c r="B140" s="3" t="s">
        <v>85</v>
      </c>
      <c r="C140" s="4">
        <v>2023</v>
      </c>
      <c r="D140" s="3" t="s">
        <v>8</v>
      </c>
      <c r="E140" s="4">
        <v>551</v>
      </c>
      <c r="F140" s="17"/>
    </row>
    <row r="141" spans="1:6" ht="15.45" customHeight="1" thickBot="1" x14ac:dyDescent="0.35">
      <c r="A141" s="7" t="s">
        <v>93</v>
      </c>
      <c r="B141" s="6" t="s">
        <v>85</v>
      </c>
      <c r="C141" s="7">
        <v>2023</v>
      </c>
      <c r="D141" s="6" t="s">
        <v>7</v>
      </c>
      <c r="E141" s="7">
        <v>973</v>
      </c>
      <c r="F141" s="18"/>
    </row>
    <row r="142" spans="1:6" ht="15.45" customHeight="1" thickBot="1" x14ac:dyDescent="0.35">
      <c r="A142" s="4" t="s">
        <v>94</v>
      </c>
      <c r="B142" s="3" t="s">
        <v>85</v>
      </c>
      <c r="C142" s="4">
        <v>2023</v>
      </c>
      <c r="D142" s="3" t="s">
        <v>6</v>
      </c>
      <c r="E142" s="4">
        <v>265</v>
      </c>
      <c r="F142" s="17"/>
    </row>
    <row r="143" spans="1:6" ht="15.45" customHeight="1" thickBot="1" x14ac:dyDescent="0.35">
      <c r="A143" s="7" t="s">
        <v>95</v>
      </c>
      <c r="B143" s="6" t="s">
        <v>85</v>
      </c>
      <c r="C143" s="7">
        <v>2023</v>
      </c>
      <c r="D143" s="6" t="s">
        <v>7</v>
      </c>
      <c r="E143" s="7">
        <v>502</v>
      </c>
      <c r="F143" s="18"/>
    </row>
    <row r="144" spans="1:6" ht="15.45" customHeight="1" thickBot="1" x14ac:dyDescent="0.35">
      <c r="A144" s="4" t="s">
        <v>96</v>
      </c>
      <c r="B144" s="3" t="s">
        <v>85</v>
      </c>
      <c r="C144" s="4">
        <v>2023</v>
      </c>
      <c r="D144" s="3" t="s">
        <v>6</v>
      </c>
      <c r="E144" s="4">
        <v>913</v>
      </c>
      <c r="F144" s="17"/>
    </row>
    <row r="145" spans="1:6" ht="15.45" customHeight="1" thickBot="1" x14ac:dyDescent="0.35">
      <c r="A145" s="7" t="s">
        <v>97</v>
      </c>
      <c r="B145" s="6" t="s">
        <v>85</v>
      </c>
      <c r="C145" s="7">
        <v>2023</v>
      </c>
      <c r="D145" s="6" t="s">
        <v>6</v>
      </c>
      <c r="E145" s="7">
        <v>622</v>
      </c>
      <c r="F145" s="18"/>
    </row>
    <row r="146" spans="1:6" ht="15.45" customHeight="1" thickBot="1" x14ac:dyDescent="0.35">
      <c r="A146" s="4" t="s">
        <v>98</v>
      </c>
      <c r="B146" s="3" t="s">
        <v>85</v>
      </c>
      <c r="C146" s="4">
        <v>2023</v>
      </c>
      <c r="D146" s="3" t="s">
        <v>8</v>
      </c>
      <c r="E146" s="4">
        <v>614</v>
      </c>
      <c r="F146" s="17"/>
    </row>
    <row r="147" spans="1:6" ht="15.45" customHeight="1" thickBot="1" x14ac:dyDescent="0.35">
      <c r="A147" s="7" t="s">
        <v>99</v>
      </c>
      <c r="B147" s="6" t="s">
        <v>85</v>
      </c>
      <c r="C147" s="7">
        <v>2023</v>
      </c>
      <c r="D147" s="6" t="s">
        <v>6</v>
      </c>
      <c r="E147" s="7">
        <v>841</v>
      </c>
      <c r="F147" s="18"/>
    </row>
    <row r="148" spans="1:6" ht="15.45" customHeight="1" thickBot="1" x14ac:dyDescent="0.35">
      <c r="A148" s="4" t="s">
        <v>100</v>
      </c>
      <c r="B148" s="3" t="s">
        <v>85</v>
      </c>
      <c r="C148" s="4">
        <v>2023</v>
      </c>
      <c r="D148" s="3" t="s">
        <v>9</v>
      </c>
      <c r="E148" s="4">
        <v>20</v>
      </c>
      <c r="F148" s="17"/>
    </row>
    <row r="149" spans="1:6" ht="15.45" customHeight="1" thickBot="1" x14ac:dyDescent="0.35">
      <c r="A149" s="7" t="s">
        <v>101</v>
      </c>
      <c r="B149" s="6" t="s">
        <v>85</v>
      </c>
      <c r="C149" s="7">
        <v>2023</v>
      </c>
      <c r="D149" s="6" t="s">
        <v>8</v>
      </c>
      <c r="E149" s="7">
        <v>643</v>
      </c>
      <c r="F149" s="18"/>
    </row>
    <row r="150" spans="1:6" ht="15.45" customHeight="1" thickBot="1" x14ac:dyDescent="0.35">
      <c r="A150" s="4" t="s">
        <v>102</v>
      </c>
      <c r="B150" s="3" t="s">
        <v>85</v>
      </c>
      <c r="C150" s="4">
        <v>2023</v>
      </c>
      <c r="D150" s="3" t="s">
        <v>8</v>
      </c>
      <c r="E150" s="4">
        <v>802</v>
      </c>
      <c r="F150" s="17"/>
    </row>
    <row r="151" spans="1:6" ht="15.45" customHeight="1" thickBot="1" x14ac:dyDescent="0.35">
      <c r="A151" s="7" t="s">
        <v>103</v>
      </c>
      <c r="B151" s="6" t="s">
        <v>85</v>
      </c>
      <c r="C151" s="7">
        <v>2023</v>
      </c>
      <c r="D151" s="6" t="s">
        <v>8</v>
      </c>
      <c r="E151" s="7">
        <v>903</v>
      </c>
      <c r="F151" s="18"/>
    </row>
    <row r="152" spans="1:6" ht="15.45" customHeight="1" thickBot="1" x14ac:dyDescent="0.35">
      <c r="A152" s="4" t="s">
        <v>104</v>
      </c>
      <c r="B152" s="3" t="s">
        <v>85</v>
      </c>
      <c r="C152" s="4">
        <v>2023</v>
      </c>
      <c r="D152" s="3" t="s">
        <v>6</v>
      </c>
      <c r="E152" s="4">
        <v>146</v>
      </c>
      <c r="F152" s="17"/>
    </row>
    <row r="153" spans="1:6" ht="15.45" customHeight="1" thickBot="1" x14ac:dyDescent="0.35">
      <c r="A153" s="5">
        <v>44932</v>
      </c>
      <c r="B153" s="6" t="s">
        <v>105</v>
      </c>
      <c r="C153" s="7">
        <v>2023</v>
      </c>
      <c r="D153" s="6" t="s">
        <v>7</v>
      </c>
      <c r="E153" s="7">
        <v>833</v>
      </c>
      <c r="F153" s="18"/>
    </row>
    <row r="154" spans="1:6" ht="15.45" customHeight="1" thickBot="1" x14ac:dyDescent="0.35">
      <c r="A154" s="2">
        <v>44963</v>
      </c>
      <c r="B154" s="3" t="s">
        <v>105</v>
      </c>
      <c r="C154" s="4">
        <v>2023</v>
      </c>
      <c r="D154" s="3" t="s">
        <v>7</v>
      </c>
      <c r="E154" s="4">
        <v>694</v>
      </c>
      <c r="F154" s="17"/>
    </row>
    <row r="155" spans="1:6" ht="15.45" customHeight="1" thickBot="1" x14ac:dyDescent="0.35">
      <c r="A155" s="5">
        <v>44991</v>
      </c>
      <c r="B155" s="6" t="s">
        <v>105</v>
      </c>
      <c r="C155" s="7">
        <v>2023</v>
      </c>
      <c r="D155" s="6" t="s">
        <v>7</v>
      </c>
      <c r="E155" s="7">
        <v>474</v>
      </c>
      <c r="F155" s="18"/>
    </row>
    <row r="156" spans="1:6" ht="15.45" customHeight="1" thickBot="1" x14ac:dyDescent="0.35">
      <c r="A156" s="2">
        <v>45022</v>
      </c>
      <c r="B156" s="3" t="s">
        <v>105</v>
      </c>
      <c r="C156" s="4">
        <v>2023</v>
      </c>
      <c r="D156" s="3" t="s">
        <v>9</v>
      </c>
      <c r="E156" s="4">
        <v>259</v>
      </c>
      <c r="F156" s="17"/>
    </row>
    <row r="157" spans="1:6" ht="15.45" customHeight="1" thickBot="1" x14ac:dyDescent="0.35">
      <c r="A157" s="5">
        <v>45052</v>
      </c>
      <c r="B157" s="6" t="s">
        <v>105</v>
      </c>
      <c r="C157" s="7">
        <v>2023</v>
      </c>
      <c r="D157" s="6" t="s">
        <v>8</v>
      </c>
      <c r="E157" s="7">
        <v>383</v>
      </c>
      <c r="F157" s="18"/>
    </row>
    <row r="158" spans="1:6" ht="15.45" customHeight="1" thickBot="1" x14ac:dyDescent="0.35">
      <c r="A158" s="2">
        <v>45083</v>
      </c>
      <c r="B158" s="3" t="s">
        <v>105</v>
      </c>
      <c r="C158" s="4">
        <v>2023</v>
      </c>
      <c r="D158" s="3" t="s">
        <v>9</v>
      </c>
      <c r="E158" s="4">
        <v>639</v>
      </c>
      <c r="F158" s="17"/>
    </row>
    <row r="159" spans="1:6" ht="15.45" customHeight="1" thickBot="1" x14ac:dyDescent="0.35">
      <c r="A159" s="5">
        <v>45113</v>
      </c>
      <c r="B159" s="6" t="s">
        <v>105</v>
      </c>
      <c r="C159" s="7">
        <v>2023</v>
      </c>
      <c r="D159" s="6" t="s">
        <v>6</v>
      </c>
      <c r="E159" s="7">
        <v>527</v>
      </c>
      <c r="F159" s="18"/>
    </row>
    <row r="160" spans="1:6" ht="15.45" customHeight="1" thickBot="1" x14ac:dyDescent="0.35">
      <c r="A160" s="2">
        <v>45144</v>
      </c>
      <c r="B160" s="3" t="s">
        <v>105</v>
      </c>
      <c r="C160" s="4">
        <v>2023</v>
      </c>
      <c r="D160" s="3" t="s">
        <v>8</v>
      </c>
      <c r="E160" s="4">
        <v>796</v>
      </c>
      <c r="F160" s="17"/>
    </row>
    <row r="161" spans="1:6" ht="15.45" customHeight="1" thickBot="1" x14ac:dyDescent="0.35">
      <c r="A161" s="5">
        <v>45175</v>
      </c>
      <c r="B161" s="6" t="s">
        <v>105</v>
      </c>
      <c r="C161" s="7">
        <v>2023</v>
      </c>
      <c r="D161" s="6" t="s">
        <v>6</v>
      </c>
      <c r="E161" s="7">
        <v>709</v>
      </c>
      <c r="F161" s="18"/>
    </row>
    <row r="162" spans="1:6" ht="15.45" customHeight="1" thickBot="1" x14ac:dyDescent="0.35">
      <c r="A162" s="2">
        <v>45205</v>
      </c>
      <c r="B162" s="3" t="s">
        <v>105</v>
      </c>
      <c r="C162" s="4">
        <v>2023</v>
      </c>
      <c r="D162" s="3" t="s">
        <v>9</v>
      </c>
      <c r="E162" s="4">
        <v>286</v>
      </c>
      <c r="F162" s="17"/>
    </row>
    <row r="163" spans="1:6" ht="15.45" customHeight="1" thickBot="1" x14ac:dyDescent="0.35">
      <c r="A163" s="5">
        <v>45236</v>
      </c>
      <c r="B163" s="6" t="s">
        <v>105</v>
      </c>
      <c r="C163" s="7">
        <v>2023</v>
      </c>
      <c r="D163" s="6" t="s">
        <v>7</v>
      </c>
      <c r="E163" s="7">
        <v>154</v>
      </c>
      <c r="F163" s="18"/>
    </row>
    <row r="164" spans="1:6" ht="15.45" customHeight="1" thickBot="1" x14ac:dyDescent="0.35">
      <c r="A164" s="2">
        <v>45266</v>
      </c>
      <c r="B164" s="3" t="s">
        <v>105</v>
      </c>
      <c r="C164" s="4">
        <v>2023</v>
      </c>
      <c r="D164" s="3" t="s">
        <v>7</v>
      </c>
      <c r="E164" s="4">
        <v>374</v>
      </c>
      <c r="F164" s="17"/>
    </row>
    <row r="165" spans="1:6" ht="15.45" customHeight="1" thickBot="1" x14ac:dyDescent="0.35">
      <c r="A165" s="7" t="s">
        <v>106</v>
      </c>
      <c r="B165" s="6" t="s">
        <v>105</v>
      </c>
      <c r="C165" s="7">
        <v>2023</v>
      </c>
      <c r="D165" s="6" t="s">
        <v>7</v>
      </c>
      <c r="E165" s="7">
        <v>240</v>
      </c>
      <c r="F165" s="18"/>
    </row>
    <row r="166" spans="1:6" ht="15.45" customHeight="1" thickBot="1" x14ac:dyDescent="0.35">
      <c r="A166" s="4" t="s">
        <v>107</v>
      </c>
      <c r="B166" s="3" t="s">
        <v>105</v>
      </c>
      <c r="C166" s="4">
        <v>2023</v>
      </c>
      <c r="D166" s="3" t="s">
        <v>6</v>
      </c>
      <c r="E166" s="4">
        <v>750</v>
      </c>
      <c r="F166" s="17"/>
    </row>
    <row r="167" spans="1:6" ht="15.45" customHeight="1" thickBot="1" x14ac:dyDescent="0.35">
      <c r="A167" s="7" t="s">
        <v>108</v>
      </c>
      <c r="B167" s="6" t="s">
        <v>105</v>
      </c>
      <c r="C167" s="7">
        <v>2023</v>
      </c>
      <c r="D167" s="6" t="s">
        <v>6</v>
      </c>
      <c r="E167" s="7">
        <v>412</v>
      </c>
      <c r="F167" s="18"/>
    </row>
    <row r="168" spans="1:6" ht="15.45" customHeight="1" thickBot="1" x14ac:dyDescent="0.35">
      <c r="A168" s="4" t="s">
        <v>109</v>
      </c>
      <c r="B168" s="3" t="s">
        <v>105</v>
      </c>
      <c r="C168" s="4">
        <v>2023</v>
      </c>
      <c r="D168" s="3" t="s">
        <v>6</v>
      </c>
      <c r="E168" s="4">
        <v>961</v>
      </c>
      <c r="F168" s="17"/>
    </row>
    <row r="169" spans="1:6" ht="15.45" customHeight="1" thickBot="1" x14ac:dyDescent="0.35">
      <c r="A169" s="7" t="s">
        <v>110</v>
      </c>
      <c r="B169" s="6" t="s">
        <v>105</v>
      </c>
      <c r="C169" s="7">
        <v>2023</v>
      </c>
      <c r="D169" s="6" t="s">
        <v>9</v>
      </c>
      <c r="E169" s="7">
        <v>308</v>
      </c>
      <c r="F169" s="18"/>
    </row>
    <row r="170" spans="1:6" ht="15.45" customHeight="1" thickBot="1" x14ac:dyDescent="0.35">
      <c r="A170" s="4" t="s">
        <v>111</v>
      </c>
      <c r="B170" s="3" t="s">
        <v>105</v>
      </c>
      <c r="C170" s="4">
        <v>2023</v>
      </c>
      <c r="D170" s="3" t="s">
        <v>9</v>
      </c>
      <c r="E170" s="4">
        <v>226</v>
      </c>
      <c r="F170" s="17"/>
    </row>
    <row r="171" spans="1:6" ht="15.45" customHeight="1" thickBot="1" x14ac:dyDescent="0.35">
      <c r="A171" s="7" t="s">
        <v>112</v>
      </c>
      <c r="B171" s="6" t="s">
        <v>105</v>
      </c>
      <c r="C171" s="7">
        <v>2023</v>
      </c>
      <c r="D171" s="6" t="s">
        <v>8</v>
      </c>
      <c r="E171" s="7">
        <v>851</v>
      </c>
      <c r="F171" s="18"/>
    </row>
    <row r="172" spans="1:6" ht="15.45" customHeight="1" thickBot="1" x14ac:dyDescent="0.35">
      <c r="A172" s="4" t="s">
        <v>113</v>
      </c>
      <c r="B172" s="3" t="s">
        <v>105</v>
      </c>
      <c r="C172" s="4">
        <v>2023</v>
      </c>
      <c r="D172" s="3" t="s">
        <v>6</v>
      </c>
      <c r="E172" s="4">
        <v>250</v>
      </c>
      <c r="F172" s="17"/>
    </row>
    <row r="173" spans="1:6" ht="15.45" customHeight="1" thickBot="1" x14ac:dyDescent="0.35">
      <c r="A173" s="7" t="s">
        <v>114</v>
      </c>
      <c r="B173" s="6" t="s">
        <v>105</v>
      </c>
      <c r="C173" s="7">
        <v>2023</v>
      </c>
      <c r="D173" s="6" t="s">
        <v>6</v>
      </c>
      <c r="E173" s="7">
        <v>89</v>
      </c>
      <c r="F173" s="18"/>
    </row>
    <row r="174" spans="1:6" ht="15.45" customHeight="1" thickBot="1" x14ac:dyDescent="0.35">
      <c r="A174" s="4" t="s">
        <v>115</v>
      </c>
      <c r="B174" s="3" t="s">
        <v>105</v>
      </c>
      <c r="C174" s="4">
        <v>2023</v>
      </c>
      <c r="D174" s="3" t="s">
        <v>7</v>
      </c>
      <c r="E174" s="4">
        <v>630</v>
      </c>
      <c r="F174" s="17"/>
    </row>
    <row r="175" spans="1:6" ht="15.45" customHeight="1" thickBot="1" x14ac:dyDescent="0.35">
      <c r="A175" s="7" t="s">
        <v>116</v>
      </c>
      <c r="B175" s="6" t="s">
        <v>105</v>
      </c>
      <c r="C175" s="7">
        <v>2023</v>
      </c>
      <c r="D175" s="6" t="s">
        <v>6</v>
      </c>
      <c r="E175" s="7">
        <v>183</v>
      </c>
      <c r="F175" s="18"/>
    </row>
    <row r="176" spans="1:6" ht="15.45" customHeight="1" thickBot="1" x14ac:dyDescent="0.35">
      <c r="A176" s="4" t="s">
        <v>117</v>
      </c>
      <c r="B176" s="3" t="s">
        <v>105</v>
      </c>
      <c r="C176" s="4">
        <v>2023</v>
      </c>
      <c r="D176" s="3" t="s">
        <v>7</v>
      </c>
      <c r="E176" s="4">
        <v>153</v>
      </c>
      <c r="F176" s="17"/>
    </row>
    <row r="177" spans="1:6" ht="15.45" customHeight="1" thickBot="1" x14ac:dyDescent="0.35">
      <c r="A177" s="7" t="s">
        <v>118</v>
      </c>
      <c r="B177" s="6" t="s">
        <v>105</v>
      </c>
      <c r="C177" s="7">
        <v>2023</v>
      </c>
      <c r="D177" s="6" t="s">
        <v>9</v>
      </c>
      <c r="E177" s="7">
        <v>143</v>
      </c>
      <c r="F177" s="18"/>
    </row>
    <row r="178" spans="1:6" ht="15.45" customHeight="1" thickBot="1" x14ac:dyDescent="0.35">
      <c r="A178" s="4" t="s">
        <v>119</v>
      </c>
      <c r="B178" s="3" t="s">
        <v>105</v>
      </c>
      <c r="C178" s="4">
        <v>2023</v>
      </c>
      <c r="D178" s="3" t="s">
        <v>8</v>
      </c>
      <c r="E178" s="4">
        <v>969</v>
      </c>
      <c r="F178" s="17"/>
    </row>
    <row r="179" spans="1:6" ht="15.45" customHeight="1" thickBot="1" x14ac:dyDescent="0.35">
      <c r="A179" s="7" t="s">
        <v>120</v>
      </c>
      <c r="B179" s="6" t="s">
        <v>105</v>
      </c>
      <c r="C179" s="7">
        <v>2023</v>
      </c>
      <c r="D179" s="6" t="s">
        <v>8</v>
      </c>
      <c r="E179" s="7">
        <v>500</v>
      </c>
      <c r="F179" s="18"/>
    </row>
    <row r="180" spans="1:6" ht="15.45" customHeight="1" thickBot="1" x14ac:dyDescent="0.35">
      <c r="A180" s="4" t="s">
        <v>121</v>
      </c>
      <c r="B180" s="3" t="s">
        <v>105</v>
      </c>
      <c r="C180" s="4">
        <v>2023</v>
      </c>
      <c r="D180" s="3" t="s">
        <v>9</v>
      </c>
      <c r="E180" s="4">
        <v>1000</v>
      </c>
      <c r="F180" s="17"/>
    </row>
    <row r="181" spans="1:6" ht="15.45" customHeight="1" thickBot="1" x14ac:dyDescent="0.35">
      <c r="A181" s="7" t="s">
        <v>122</v>
      </c>
      <c r="B181" s="6" t="s">
        <v>105</v>
      </c>
      <c r="C181" s="7">
        <v>2023</v>
      </c>
      <c r="D181" s="6" t="s">
        <v>9</v>
      </c>
      <c r="E181" s="7">
        <v>821</v>
      </c>
      <c r="F181" s="18"/>
    </row>
    <row r="182" spans="1:6" ht="15.45" customHeight="1" thickBot="1" x14ac:dyDescent="0.35">
      <c r="A182" s="4" t="s">
        <v>123</v>
      </c>
      <c r="B182" s="3" t="s">
        <v>105</v>
      </c>
      <c r="C182" s="4">
        <v>2023</v>
      </c>
      <c r="D182" s="3" t="s">
        <v>8</v>
      </c>
      <c r="E182" s="4">
        <v>609</v>
      </c>
      <c r="F182" s="17"/>
    </row>
    <row r="183" spans="1:6" ht="15.45" customHeight="1" thickBot="1" x14ac:dyDescent="0.35">
      <c r="A183" s="5">
        <v>44933</v>
      </c>
      <c r="B183" s="6" t="s">
        <v>124</v>
      </c>
      <c r="C183" s="7">
        <v>2023</v>
      </c>
      <c r="D183" s="6" t="s">
        <v>9</v>
      </c>
      <c r="E183" s="7">
        <v>3000</v>
      </c>
      <c r="F183" s="18"/>
    </row>
    <row r="184" spans="1:6" ht="15.45" customHeight="1" thickBot="1" x14ac:dyDescent="0.35">
      <c r="A184" s="2">
        <v>44964</v>
      </c>
      <c r="B184" s="3" t="s">
        <v>124</v>
      </c>
      <c r="C184" s="4">
        <v>2023</v>
      </c>
      <c r="D184" s="3" t="s">
        <v>8</v>
      </c>
      <c r="E184" s="4">
        <v>71</v>
      </c>
      <c r="F184" s="17"/>
    </row>
    <row r="185" spans="1:6" ht="15.45" customHeight="1" thickBot="1" x14ac:dyDescent="0.35">
      <c r="A185" s="5">
        <v>44992</v>
      </c>
      <c r="B185" s="6" t="s">
        <v>124</v>
      </c>
      <c r="C185" s="7">
        <v>2023</v>
      </c>
      <c r="D185" s="6" t="s">
        <v>7</v>
      </c>
      <c r="E185" s="7">
        <v>494</v>
      </c>
      <c r="F185" s="18"/>
    </row>
    <row r="186" spans="1:6" ht="15.45" customHeight="1" thickBot="1" x14ac:dyDescent="0.35">
      <c r="A186" s="2">
        <v>45023</v>
      </c>
      <c r="B186" s="3" t="s">
        <v>124</v>
      </c>
      <c r="C186" s="4">
        <v>2023</v>
      </c>
      <c r="D186" s="3" t="s">
        <v>9</v>
      </c>
      <c r="E186" s="4">
        <v>152</v>
      </c>
      <c r="F186" s="17"/>
    </row>
    <row r="187" spans="1:6" ht="15.45" customHeight="1" thickBot="1" x14ac:dyDescent="0.35">
      <c r="A187" s="5">
        <v>45053</v>
      </c>
      <c r="B187" s="6" t="s">
        <v>124</v>
      </c>
      <c r="C187" s="7">
        <v>2023</v>
      </c>
      <c r="D187" s="6" t="s">
        <v>7</v>
      </c>
      <c r="E187" s="7">
        <v>535</v>
      </c>
      <c r="F187" s="18"/>
    </row>
    <row r="188" spans="1:6" ht="15.45" customHeight="1" thickBot="1" x14ac:dyDescent="0.35">
      <c r="A188" s="2">
        <v>45084</v>
      </c>
      <c r="B188" s="3" t="s">
        <v>124</v>
      </c>
      <c r="C188" s="4">
        <v>2023</v>
      </c>
      <c r="D188" s="3" t="s">
        <v>8</v>
      </c>
      <c r="E188" s="4">
        <v>469</v>
      </c>
      <c r="F188" s="17"/>
    </row>
    <row r="189" spans="1:6" ht="15.45" customHeight="1" thickBot="1" x14ac:dyDescent="0.35">
      <c r="A189" s="5">
        <v>45114</v>
      </c>
      <c r="B189" s="6" t="s">
        <v>124</v>
      </c>
      <c r="C189" s="7">
        <v>2023</v>
      </c>
      <c r="D189" s="6" t="s">
        <v>6</v>
      </c>
      <c r="E189" s="7">
        <v>886</v>
      </c>
      <c r="F189" s="18"/>
    </row>
    <row r="190" spans="1:6" ht="15.45" customHeight="1" thickBot="1" x14ac:dyDescent="0.35">
      <c r="A190" s="2">
        <v>45145</v>
      </c>
      <c r="B190" s="3" t="s">
        <v>124</v>
      </c>
      <c r="C190" s="4">
        <v>2023</v>
      </c>
      <c r="D190" s="3" t="s">
        <v>6</v>
      </c>
      <c r="E190" s="4">
        <v>813</v>
      </c>
      <c r="F190" s="17"/>
    </row>
    <row r="191" spans="1:6" ht="15.45" customHeight="1" thickBot="1" x14ac:dyDescent="0.35">
      <c r="A191" s="5">
        <v>45176</v>
      </c>
      <c r="B191" s="6" t="s">
        <v>124</v>
      </c>
      <c r="C191" s="7">
        <v>2023</v>
      </c>
      <c r="D191" s="6" t="s">
        <v>7</v>
      </c>
      <c r="E191" s="7">
        <v>572</v>
      </c>
      <c r="F191" s="18"/>
    </row>
    <row r="192" spans="1:6" ht="15.45" customHeight="1" thickBot="1" x14ac:dyDescent="0.35">
      <c r="A192" s="2">
        <v>45206</v>
      </c>
      <c r="B192" s="3" t="s">
        <v>124</v>
      </c>
      <c r="C192" s="4">
        <v>2023</v>
      </c>
      <c r="D192" s="3" t="s">
        <v>9</v>
      </c>
      <c r="E192" s="4">
        <v>800</v>
      </c>
      <c r="F192" s="17"/>
    </row>
    <row r="193" spans="1:6" ht="15.45" customHeight="1" thickBot="1" x14ac:dyDescent="0.35">
      <c r="A193" s="5">
        <v>45237</v>
      </c>
      <c r="B193" s="6" t="s">
        <v>124</v>
      </c>
      <c r="C193" s="7">
        <v>2023</v>
      </c>
      <c r="D193" s="6" t="s">
        <v>8</v>
      </c>
      <c r="E193" s="7">
        <v>827</v>
      </c>
      <c r="F193" s="18"/>
    </row>
    <row r="194" spans="1:6" ht="15.45" customHeight="1" thickBot="1" x14ac:dyDescent="0.35">
      <c r="A194" s="2">
        <v>45267</v>
      </c>
      <c r="B194" s="3" t="s">
        <v>124</v>
      </c>
      <c r="C194" s="4">
        <v>2023</v>
      </c>
      <c r="D194" s="3" t="s">
        <v>7</v>
      </c>
      <c r="E194" s="4">
        <v>228</v>
      </c>
      <c r="F194" s="17"/>
    </row>
    <row r="195" spans="1:6" ht="15.45" customHeight="1" thickBot="1" x14ac:dyDescent="0.35">
      <c r="A195" s="7" t="s">
        <v>125</v>
      </c>
      <c r="B195" s="6" t="s">
        <v>124</v>
      </c>
      <c r="C195" s="7">
        <v>2023</v>
      </c>
      <c r="D195" s="6" t="s">
        <v>8</v>
      </c>
      <c r="E195" s="7">
        <v>186</v>
      </c>
      <c r="F195" s="18"/>
    </row>
    <row r="196" spans="1:6" ht="15.45" customHeight="1" thickBot="1" x14ac:dyDescent="0.35">
      <c r="A196" s="4" t="s">
        <v>126</v>
      </c>
      <c r="B196" s="3" t="s">
        <v>124</v>
      </c>
      <c r="C196" s="4">
        <v>2023</v>
      </c>
      <c r="D196" s="3" t="s">
        <v>7</v>
      </c>
      <c r="E196" s="4">
        <v>995</v>
      </c>
      <c r="F196" s="17"/>
    </row>
    <row r="197" spans="1:6" ht="15.45" customHeight="1" thickBot="1" x14ac:dyDescent="0.35">
      <c r="A197" s="7" t="s">
        <v>127</v>
      </c>
      <c r="B197" s="6" t="s">
        <v>124</v>
      </c>
      <c r="C197" s="7">
        <v>2023</v>
      </c>
      <c r="D197" s="6" t="s">
        <v>7</v>
      </c>
      <c r="E197" s="7">
        <v>622</v>
      </c>
      <c r="F197" s="18"/>
    </row>
    <row r="198" spans="1:6" ht="15.45" customHeight="1" thickBot="1" x14ac:dyDescent="0.35">
      <c r="A198" s="4" t="s">
        <v>128</v>
      </c>
      <c r="B198" s="3" t="s">
        <v>124</v>
      </c>
      <c r="C198" s="4">
        <v>2023</v>
      </c>
      <c r="D198" s="3" t="s">
        <v>8</v>
      </c>
      <c r="E198" s="4">
        <v>477</v>
      </c>
      <c r="F198" s="17"/>
    </row>
    <row r="199" spans="1:6" ht="15.45" customHeight="1" thickBot="1" x14ac:dyDescent="0.35">
      <c r="A199" s="7" t="s">
        <v>129</v>
      </c>
      <c r="B199" s="6" t="s">
        <v>124</v>
      </c>
      <c r="C199" s="7">
        <v>2023</v>
      </c>
      <c r="D199" s="6" t="s">
        <v>6</v>
      </c>
      <c r="E199" s="7">
        <v>939</v>
      </c>
      <c r="F199" s="18"/>
    </row>
    <row r="200" spans="1:6" ht="15.45" customHeight="1" thickBot="1" x14ac:dyDescent="0.35">
      <c r="A200" s="4" t="s">
        <v>130</v>
      </c>
      <c r="B200" s="3" t="s">
        <v>124</v>
      </c>
      <c r="C200" s="4">
        <v>2023</v>
      </c>
      <c r="D200" s="3" t="s">
        <v>8</v>
      </c>
      <c r="E200" s="4">
        <v>540</v>
      </c>
      <c r="F200" s="17"/>
    </row>
    <row r="201" spans="1:6" ht="15.45" customHeight="1" thickBot="1" x14ac:dyDescent="0.35">
      <c r="A201" s="7" t="s">
        <v>131</v>
      </c>
      <c r="B201" s="6" t="s">
        <v>124</v>
      </c>
      <c r="C201" s="7">
        <v>2023</v>
      </c>
      <c r="D201" s="6" t="s">
        <v>9</v>
      </c>
      <c r="E201" s="7">
        <v>134</v>
      </c>
      <c r="F201" s="18"/>
    </row>
    <row r="202" spans="1:6" ht="15.45" customHeight="1" thickBot="1" x14ac:dyDescent="0.35">
      <c r="A202" s="4" t="s">
        <v>132</v>
      </c>
      <c r="B202" s="3" t="s">
        <v>124</v>
      </c>
      <c r="C202" s="4">
        <v>2023</v>
      </c>
      <c r="D202" s="3" t="s">
        <v>8</v>
      </c>
      <c r="E202" s="4">
        <v>515</v>
      </c>
      <c r="F202" s="17"/>
    </row>
    <row r="203" spans="1:6" ht="15.45" customHeight="1" thickBot="1" x14ac:dyDescent="0.35">
      <c r="A203" s="7" t="s">
        <v>133</v>
      </c>
      <c r="B203" s="6" t="s">
        <v>124</v>
      </c>
      <c r="C203" s="7">
        <v>2023</v>
      </c>
      <c r="D203" s="6" t="s">
        <v>7</v>
      </c>
      <c r="E203" s="7">
        <v>63</v>
      </c>
      <c r="F203" s="18"/>
    </row>
    <row r="204" spans="1:6" ht="15.45" customHeight="1" thickBot="1" x14ac:dyDescent="0.35">
      <c r="A204" s="4" t="s">
        <v>134</v>
      </c>
      <c r="B204" s="3" t="s">
        <v>124</v>
      </c>
      <c r="C204" s="4">
        <v>2023</v>
      </c>
      <c r="D204" s="3" t="s">
        <v>9</v>
      </c>
      <c r="E204" s="4">
        <v>951</v>
      </c>
      <c r="F204" s="17"/>
    </row>
    <row r="205" spans="1:6" ht="15.45" customHeight="1" thickBot="1" x14ac:dyDescent="0.35">
      <c r="A205" s="7" t="s">
        <v>135</v>
      </c>
      <c r="B205" s="6" t="s">
        <v>124</v>
      </c>
      <c r="C205" s="7">
        <v>2023</v>
      </c>
      <c r="D205" s="6" t="s">
        <v>9</v>
      </c>
      <c r="E205" s="7">
        <v>544</v>
      </c>
      <c r="F205" s="18"/>
    </row>
    <row r="206" spans="1:6" ht="15.45" customHeight="1" thickBot="1" x14ac:dyDescent="0.35">
      <c r="A206" s="4" t="s">
        <v>136</v>
      </c>
      <c r="B206" s="3" t="s">
        <v>124</v>
      </c>
      <c r="C206" s="4">
        <v>2023</v>
      </c>
      <c r="D206" s="3" t="s">
        <v>9</v>
      </c>
      <c r="E206" s="4">
        <v>735</v>
      </c>
      <c r="F206" s="17"/>
    </row>
    <row r="207" spans="1:6" ht="15.45" customHeight="1" thickBot="1" x14ac:dyDescent="0.35">
      <c r="A207" s="7" t="s">
        <v>137</v>
      </c>
      <c r="B207" s="6" t="s">
        <v>124</v>
      </c>
      <c r="C207" s="7">
        <v>2023</v>
      </c>
      <c r="D207" s="6" t="s">
        <v>7</v>
      </c>
      <c r="E207" s="7">
        <v>641</v>
      </c>
      <c r="F207" s="18"/>
    </row>
    <row r="208" spans="1:6" ht="15.45" customHeight="1" thickBot="1" x14ac:dyDescent="0.35">
      <c r="A208" s="4" t="s">
        <v>138</v>
      </c>
      <c r="B208" s="3" t="s">
        <v>124</v>
      </c>
      <c r="C208" s="4">
        <v>2023</v>
      </c>
      <c r="D208" s="3" t="s">
        <v>6</v>
      </c>
      <c r="E208" s="4">
        <v>270</v>
      </c>
      <c r="F208" s="17"/>
    </row>
    <row r="209" spans="1:6" ht="15.45" customHeight="1" thickBot="1" x14ac:dyDescent="0.35">
      <c r="A209" s="7" t="s">
        <v>139</v>
      </c>
      <c r="B209" s="6" t="s">
        <v>124</v>
      </c>
      <c r="C209" s="7">
        <v>2023</v>
      </c>
      <c r="D209" s="6" t="s">
        <v>8</v>
      </c>
      <c r="E209" s="7">
        <v>688</v>
      </c>
      <c r="F209" s="18"/>
    </row>
    <row r="210" spans="1:6" ht="15.45" customHeight="1" thickBot="1" x14ac:dyDescent="0.35">
      <c r="A210" s="4" t="s">
        <v>140</v>
      </c>
      <c r="B210" s="3" t="s">
        <v>124</v>
      </c>
      <c r="C210" s="4">
        <v>2023</v>
      </c>
      <c r="D210" s="3" t="s">
        <v>6</v>
      </c>
      <c r="E210" s="4">
        <v>437</v>
      </c>
      <c r="F210" s="17"/>
    </row>
    <row r="211" spans="1:6" ht="15.45" customHeight="1" thickBot="1" x14ac:dyDescent="0.35">
      <c r="A211" s="7" t="s">
        <v>141</v>
      </c>
      <c r="B211" s="6" t="s">
        <v>124</v>
      </c>
      <c r="C211" s="7">
        <v>2023</v>
      </c>
      <c r="D211" s="6" t="s">
        <v>7</v>
      </c>
      <c r="E211" s="7">
        <v>496</v>
      </c>
      <c r="F211" s="18"/>
    </row>
    <row r="212" spans="1:6" ht="15.45" customHeight="1" thickBot="1" x14ac:dyDescent="0.35">
      <c r="A212" s="4" t="s">
        <v>142</v>
      </c>
      <c r="B212" s="3" t="s">
        <v>124</v>
      </c>
      <c r="C212" s="4">
        <v>2023</v>
      </c>
      <c r="D212" s="3" t="s">
        <v>7</v>
      </c>
      <c r="E212" s="4">
        <v>151</v>
      </c>
      <c r="F212" s="17"/>
    </row>
    <row r="213" spans="1:6" ht="15.45" customHeight="1" thickBot="1" x14ac:dyDescent="0.35">
      <c r="A213" s="7" t="s">
        <v>143</v>
      </c>
      <c r="B213" s="6" t="s">
        <v>124</v>
      </c>
      <c r="C213" s="7">
        <v>2023</v>
      </c>
      <c r="D213" s="6" t="s">
        <v>7</v>
      </c>
      <c r="E213" s="7">
        <v>808</v>
      </c>
      <c r="F213" s="18"/>
    </row>
    <row r="214" spans="1:6" ht="15.45" customHeight="1" thickBot="1" x14ac:dyDescent="0.35">
      <c r="A214" s="2">
        <v>44934</v>
      </c>
      <c r="B214" s="3" t="s">
        <v>144</v>
      </c>
      <c r="C214" s="4">
        <v>2023</v>
      </c>
      <c r="D214" s="3" t="s">
        <v>9</v>
      </c>
      <c r="E214" s="4">
        <v>349</v>
      </c>
      <c r="F214" s="17"/>
    </row>
    <row r="215" spans="1:6" ht="15.45" customHeight="1" thickBot="1" x14ac:dyDescent="0.35">
      <c r="A215" s="5">
        <v>44965</v>
      </c>
      <c r="B215" s="6" t="s">
        <v>144</v>
      </c>
      <c r="C215" s="7">
        <v>2023</v>
      </c>
      <c r="D215" s="6" t="s">
        <v>7</v>
      </c>
      <c r="E215" s="7">
        <v>918</v>
      </c>
      <c r="F215" s="18"/>
    </row>
    <row r="216" spans="1:6" ht="15.45" customHeight="1" thickBot="1" x14ac:dyDescent="0.35">
      <c r="A216" s="2">
        <v>44993</v>
      </c>
      <c r="B216" s="3" t="s">
        <v>144</v>
      </c>
      <c r="C216" s="4">
        <v>2023</v>
      </c>
      <c r="D216" s="3" t="s">
        <v>9</v>
      </c>
      <c r="E216" s="4">
        <v>883</v>
      </c>
      <c r="F216" s="17"/>
    </row>
    <row r="217" spans="1:6" ht="15.45" customHeight="1" thickBot="1" x14ac:dyDescent="0.35">
      <c r="A217" s="5">
        <v>45024</v>
      </c>
      <c r="B217" s="6" t="s">
        <v>144</v>
      </c>
      <c r="C217" s="7">
        <v>2023</v>
      </c>
      <c r="D217" s="6" t="s">
        <v>9</v>
      </c>
      <c r="E217" s="7">
        <v>415</v>
      </c>
      <c r="F217" s="18"/>
    </row>
    <row r="218" spans="1:6" ht="15.45" customHeight="1" thickBot="1" x14ac:dyDescent="0.35">
      <c r="A218" s="2">
        <v>45054</v>
      </c>
      <c r="B218" s="3" t="s">
        <v>144</v>
      </c>
      <c r="C218" s="4">
        <v>2023</v>
      </c>
      <c r="D218" s="3" t="s">
        <v>8</v>
      </c>
      <c r="E218" s="4">
        <v>94</v>
      </c>
      <c r="F218" s="17"/>
    </row>
    <row r="219" spans="1:6" ht="15.45" customHeight="1" thickBot="1" x14ac:dyDescent="0.35">
      <c r="A219" s="5">
        <v>45085</v>
      </c>
      <c r="B219" s="6" t="s">
        <v>144</v>
      </c>
      <c r="C219" s="7">
        <v>2023</v>
      </c>
      <c r="D219" s="6" t="s">
        <v>9</v>
      </c>
      <c r="E219" s="7">
        <v>561</v>
      </c>
      <c r="F219" s="18"/>
    </row>
    <row r="220" spans="1:6" ht="15.45" customHeight="1" thickBot="1" x14ac:dyDescent="0.35">
      <c r="A220" s="2">
        <v>45115</v>
      </c>
      <c r="B220" s="3" t="s">
        <v>144</v>
      </c>
      <c r="C220" s="4">
        <v>2023</v>
      </c>
      <c r="D220" s="3" t="s">
        <v>8</v>
      </c>
      <c r="E220" s="4">
        <v>695</v>
      </c>
      <c r="F220" s="17"/>
    </row>
    <row r="221" spans="1:6" ht="15.45" customHeight="1" thickBot="1" x14ac:dyDescent="0.35">
      <c r="A221" s="5">
        <v>45146</v>
      </c>
      <c r="B221" s="6" t="s">
        <v>144</v>
      </c>
      <c r="C221" s="7">
        <v>2023</v>
      </c>
      <c r="D221" s="6" t="s">
        <v>7</v>
      </c>
      <c r="E221" s="7">
        <v>654</v>
      </c>
      <c r="F221" s="18"/>
    </row>
    <row r="222" spans="1:6" ht="15.45" customHeight="1" thickBot="1" x14ac:dyDescent="0.35">
      <c r="A222" s="2">
        <v>45177</v>
      </c>
      <c r="B222" s="3" t="s">
        <v>144</v>
      </c>
      <c r="C222" s="4">
        <v>2023</v>
      </c>
      <c r="D222" s="3" t="s">
        <v>8</v>
      </c>
      <c r="E222" s="4">
        <v>962</v>
      </c>
      <c r="F222" s="17"/>
    </row>
    <row r="223" spans="1:6" ht="15.45" customHeight="1" thickBot="1" x14ac:dyDescent="0.35">
      <c r="A223" s="5">
        <v>45207</v>
      </c>
      <c r="B223" s="6" t="s">
        <v>144</v>
      </c>
      <c r="C223" s="7">
        <v>2023</v>
      </c>
      <c r="D223" s="6" t="s">
        <v>9</v>
      </c>
      <c r="E223" s="7">
        <v>133</v>
      </c>
      <c r="F223" s="18"/>
    </row>
    <row r="224" spans="1:6" ht="15.45" customHeight="1" thickBot="1" x14ac:dyDescent="0.35">
      <c r="A224" s="2">
        <v>45238</v>
      </c>
      <c r="B224" s="3" t="s">
        <v>144</v>
      </c>
      <c r="C224" s="4">
        <v>2023</v>
      </c>
      <c r="D224" s="3" t="s">
        <v>8</v>
      </c>
      <c r="E224" s="4">
        <v>519</v>
      </c>
      <c r="F224" s="17"/>
    </row>
    <row r="225" spans="1:6" ht="15.45" customHeight="1" thickBot="1" x14ac:dyDescent="0.35">
      <c r="A225" s="5">
        <v>45268</v>
      </c>
      <c r="B225" s="6" t="s">
        <v>144</v>
      </c>
      <c r="C225" s="7">
        <v>2023</v>
      </c>
      <c r="D225" s="6" t="s">
        <v>8</v>
      </c>
      <c r="E225" s="7">
        <v>557</v>
      </c>
      <c r="F225" s="18"/>
    </row>
    <row r="226" spans="1:6" ht="15.45" customHeight="1" thickBot="1" x14ac:dyDescent="0.35">
      <c r="A226" s="4" t="s">
        <v>145</v>
      </c>
      <c r="B226" s="3" t="s">
        <v>144</v>
      </c>
      <c r="C226" s="4">
        <v>2023</v>
      </c>
      <c r="D226" s="3" t="s">
        <v>6</v>
      </c>
      <c r="E226" s="4">
        <v>192</v>
      </c>
      <c r="F226" s="17"/>
    </row>
    <row r="227" spans="1:6" ht="15.45" customHeight="1" thickBot="1" x14ac:dyDescent="0.35">
      <c r="A227" s="7" t="s">
        <v>146</v>
      </c>
      <c r="B227" s="6" t="s">
        <v>144</v>
      </c>
      <c r="C227" s="7">
        <v>2023</v>
      </c>
      <c r="D227" s="6" t="s">
        <v>9</v>
      </c>
      <c r="E227" s="7">
        <v>657</v>
      </c>
      <c r="F227" s="18"/>
    </row>
    <row r="228" spans="1:6" ht="15.45" customHeight="1" thickBot="1" x14ac:dyDescent="0.35">
      <c r="A228" s="4" t="s">
        <v>147</v>
      </c>
      <c r="B228" s="3" t="s">
        <v>144</v>
      </c>
      <c r="C228" s="4">
        <v>2023</v>
      </c>
      <c r="D228" s="3" t="s">
        <v>9</v>
      </c>
      <c r="E228" s="4">
        <v>262</v>
      </c>
      <c r="F228" s="17"/>
    </row>
    <row r="229" spans="1:6" ht="15.45" customHeight="1" thickBot="1" x14ac:dyDescent="0.35">
      <c r="A229" s="7" t="s">
        <v>148</v>
      </c>
      <c r="B229" s="6" t="s">
        <v>144</v>
      </c>
      <c r="C229" s="7">
        <v>2023</v>
      </c>
      <c r="D229" s="6" t="s">
        <v>6</v>
      </c>
      <c r="E229" s="7">
        <v>828</v>
      </c>
      <c r="F229" s="18"/>
    </row>
    <row r="230" spans="1:6" ht="15.45" customHeight="1" thickBot="1" x14ac:dyDescent="0.35">
      <c r="A230" s="4" t="s">
        <v>149</v>
      </c>
      <c r="B230" s="3" t="s">
        <v>144</v>
      </c>
      <c r="C230" s="4">
        <v>2023</v>
      </c>
      <c r="D230" s="3" t="s">
        <v>9</v>
      </c>
      <c r="E230" s="4">
        <v>783</v>
      </c>
      <c r="F230" s="17"/>
    </row>
    <row r="231" spans="1:6" ht="15.45" customHeight="1" thickBot="1" x14ac:dyDescent="0.35">
      <c r="A231" s="7" t="s">
        <v>150</v>
      </c>
      <c r="B231" s="6" t="s">
        <v>144</v>
      </c>
      <c r="C231" s="7">
        <v>2023</v>
      </c>
      <c r="D231" s="6" t="s">
        <v>8</v>
      </c>
      <c r="E231" s="7">
        <v>331</v>
      </c>
      <c r="F231" s="18"/>
    </row>
    <row r="232" spans="1:6" ht="15.45" customHeight="1" thickBot="1" x14ac:dyDescent="0.35">
      <c r="A232" s="4" t="s">
        <v>151</v>
      </c>
      <c r="B232" s="3" t="s">
        <v>144</v>
      </c>
      <c r="C232" s="4">
        <v>2023</v>
      </c>
      <c r="D232" s="3" t="s">
        <v>6</v>
      </c>
      <c r="E232" s="4">
        <v>949</v>
      </c>
      <c r="F232" s="17"/>
    </row>
    <row r="233" spans="1:6" ht="15.45" customHeight="1" thickBot="1" x14ac:dyDescent="0.35">
      <c r="A233" s="7" t="s">
        <v>152</v>
      </c>
      <c r="B233" s="6" t="s">
        <v>144</v>
      </c>
      <c r="C233" s="7">
        <v>2023</v>
      </c>
      <c r="D233" s="6" t="s">
        <v>9</v>
      </c>
      <c r="E233" s="7">
        <v>534</v>
      </c>
      <c r="F233" s="18"/>
    </row>
    <row r="234" spans="1:6" ht="15.45" customHeight="1" thickBot="1" x14ac:dyDescent="0.35">
      <c r="A234" s="4" t="s">
        <v>153</v>
      </c>
      <c r="B234" s="3" t="s">
        <v>144</v>
      </c>
      <c r="C234" s="4">
        <v>2023</v>
      </c>
      <c r="D234" s="3" t="s">
        <v>8</v>
      </c>
      <c r="E234" s="4">
        <v>778</v>
      </c>
      <c r="F234" s="17"/>
    </row>
    <row r="235" spans="1:6" ht="15.45" customHeight="1" thickBot="1" x14ac:dyDescent="0.35">
      <c r="A235" s="7" t="s">
        <v>154</v>
      </c>
      <c r="B235" s="6" t="s">
        <v>144</v>
      </c>
      <c r="C235" s="7">
        <v>2023</v>
      </c>
      <c r="D235" s="6" t="s">
        <v>6</v>
      </c>
      <c r="E235" s="7">
        <v>307</v>
      </c>
      <c r="F235" s="18"/>
    </row>
    <row r="236" spans="1:6" ht="15.45" customHeight="1" thickBot="1" x14ac:dyDescent="0.35">
      <c r="A236" s="4" t="s">
        <v>155</v>
      </c>
      <c r="B236" s="3" t="s">
        <v>144</v>
      </c>
      <c r="C236" s="4">
        <v>2023</v>
      </c>
      <c r="D236" s="3" t="s">
        <v>7</v>
      </c>
      <c r="E236" s="4">
        <v>52</v>
      </c>
      <c r="F236" s="17"/>
    </row>
    <row r="237" spans="1:6" ht="15.45" customHeight="1" thickBot="1" x14ac:dyDescent="0.35">
      <c r="A237" s="7" t="s">
        <v>156</v>
      </c>
      <c r="B237" s="6" t="s">
        <v>144</v>
      </c>
      <c r="C237" s="7">
        <v>2023</v>
      </c>
      <c r="D237" s="6" t="s">
        <v>7</v>
      </c>
      <c r="E237" s="7">
        <v>853</v>
      </c>
      <c r="F237" s="18"/>
    </row>
    <row r="238" spans="1:6" ht="15.45" customHeight="1" thickBot="1" x14ac:dyDescent="0.35">
      <c r="A238" s="4" t="s">
        <v>157</v>
      </c>
      <c r="B238" s="3" t="s">
        <v>144</v>
      </c>
      <c r="C238" s="4">
        <v>2023</v>
      </c>
      <c r="D238" s="3" t="s">
        <v>8</v>
      </c>
      <c r="E238" s="4">
        <v>3000</v>
      </c>
      <c r="F238" s="17"/>
    </row>
    <row r="239" spans="1:6" ht="15.45" customHeight="1" thickBot="1" x14ac:dyDescent="0.35">
      <c r="A239" s="7" t="s">
        <v>158</v>
      </c>
      <c r="B239" s="6" t="s">
        <v>144</v>
      </c>
      <c r="C239" s="7">
        <v>2023</v>
      </c>
      <c r="D239" s="6" t="s">
        <v>8</v>
      </c>
      <c r="E239" s="7">
        <v>889</v>
      </c>
      <c r="F239" s="18"/>
    </row>
    <row r="240" spans="1:6" ht="15.45" customHeight="1" thickBot="1" x14ac:dyDescent="0.35">
      <c r="A240" s="4" t="s">
        <v>159</v>
      </c>
      <c r="B240" s="3" t="s">
        <v>144</v>
      </c>
      <c r="C240" s="4">
        <v>2023</v>
      </c>
      <c r="D240" s="3" t="s">
        <v>9</v>
      </c>
      <c r="E240" s="4">
        <v>696</v>
      </c>
      <c r="F240" s="17"/>
    </row>
    <row r="241" spans="1:6" ht="15.45" customHeight="1" thickBot="1" x14ac:dyDescent="0.35">
      <c r="A241" s="7" t="s">
        <v>160</v>
      </c>
      <c r="B241" s="6" t="s">
        <v>144</v>
      </c>
      <c r="C241" s="7">
        <v>2023</v>
      </c>
      <c r="D241" s="6" t="s">
        <v>7</v>
      </c>
      <c r="E241" s="7">
        <v>357</v>
      </c>
      <c r="F241" s="18"/>
    </row>
    <row r="242" spans="1:6" ht="15.45" customHeight="1" thickBot="1" x14ac:dyDescent="0.35">
      <c r="A242" s="4" t="s">
        <v>161</v>
      </c>
      <c r="B242" s="3" t="s">
        <v>144</v>
      </c>
      <c r="C242" s="4">
        <v>2023</v>
      </c>
      <c r="D242" s="3" t="s">
        <v>8</v>
      </c>
      <c r="E242" s="4">
        <v>767</v>
      </c>
      <c r="F242" s="17"/>
    </row>
    <row r="243" spans="1:6" ht="15.45" customHeight="1" thickBot="1" x14ac:dyDescent="0.35">
      <c r="A243" s="7" t="s">
        <v>162</v>
      </c>
      <c r="B243" s="6" t="s">
        <v>144</v>
      </c>
      <c r="C243" s="7">
        <v>2023</v>
      </c>
      <c r="D243" s="6" t="s">
        <v>9</v>
      </c>
      <c r="E243" s="7">
        <v>915</v>
      </c>
      <c r="F243" s="18"/>
    </row>
    <row r="244" spans="1:6" ht="15.45" customHeight="1" thickBot="1" x14ac:dyDescent="0.35">
      <c r="A244" s="4" t="s">
        <v>163</v>
      </c>
      <c r="B244" s="3" t="s">
        <v>144</v>
      </c>
      <c r="C244" s="4">
        <v>2023</v>
      </c>
      <c r="D244" s="3" t="s">
        <v>8</v>
      </c>
      <c r="E244" s="4">
        <v>95</v>
      </c>
      <c r="F244" s="17"/>
    </row>
    <row r="245" spans="1:6" ht="15.45" customHeight="1" thickBot="1" x14ac:dyDescent="0.35">
      <c r="A245" s="5">
        <v>44935</v>
      </c>
      <c r="B245" s="6" t="s">
        <v>164</v>
      </c>
      <c r="C245" s="7">
        <v>2023</v>
      </c>
      <c r="D245" s="6" t="s">
        <v>8</v>
      </c>
      <c r="E245" s="7">
        <v>864</v>
      </c>
      <c r="F245" s="18"/>
    </row>
    <row r="246" spans="1:6" ht="15.45" customHeight="1" thickBot="1" x14ac:dyDescent="0.35">
      <c r="A246" s="2">
        <v>44966</v>
      </c>
      <c r="B246" s="3" t="s">
        <v>164</v>
      </c>
      <c r="C246" s="4">
        <v>2023</v>
      </c>
      <c r="D246" s="3" t="s">
        <v>9</v>
      </c>
      <c r="E246" s="4">
        <v>686</v>
      </c>
      <c r="F246" s="17"/>
    </row>
    <row r="247" spans="1:6" ht="15.45" customHeight="1" thickBot="1" x14ac:dyDescent="0.35">
      <c r="A247" s="5">
        <v>44994</v>
      </c>
      <c r="B247" s="6" t="s">
        <v>164</v>
      </c>
      <c r="C247" s="7">
        <v>2023</v>
      </c>
      <c r="D247" s="6" t="s">
        <v>6</v>
      </c>
      <c r="E247" s="7">
        <v>379</v>
      </c>
      <c r="F247" s="18"/>
    </row>
    <row r="248" spans="1:6" ht="15.45" customHeight="1" thickBot="1" x14ac:dyDescent="0.35">
      <c r="A248" s="2">
        <v>45025</v>
      </c>
      <c r="B248" s="3" t="s">
        <v>164</v>
      </c>
      <c r="C248" s="4">
        <v>2023</v>
      </c>
      <c r="D248" s="3" t="s">
        <v>6</v>
      </c>
      <c r="E248" s="4">
        <v>512</v>
      </c>
      <c r="F248" s="17"/>
    </row>
    <row r="249" spans="1:6" ht="15.45" customHeight="1" thickBot="1" x14ac:dyDescent="0.35">
      <c r="A249" s="5">
        <v>45055</v>
      </c>
      <c r="B249" s="6" t="s">
        <v>164</v>
      </c>
      <c r="C249" s="7">
        <v>2023</v>
      </c>
      <c r="D249" s="6" t="s">
        <v>7</v>
      </c>
      <c r="E249" s="7">
        <v>805</v>
      </c>
      <c r="F249" s="18"/>
    </row>
    <row r="250" spans="1:6" ht="15.45" customHeight="1" thickBot="1" x14ac:dyDescent="0.35">
      <c r="A250" s="2">
        <v>45086</v>
      </c>
      <c r="B250" s="3" t="s">
        <v>164</v>
      </c>
      <c r="C250" s="4">
        <v>2023</v>
      </c>
      <c r="D250" s="3" t="s">
        <v>8</v>
      </c>
      <c r="E250" s="4">
        <v>336</v>
      </c>
      <c r="F250" s="17"/>
    </row>
    <row r="251" spans="1:6" ht="15.45" customHeight="1" thickBot="1" x14ac:dyDescent="0.35">
      <c r="A251" s="5">
        <v>45116</v>
      </c>
      <c r="B251" s="6" t="s">
        <v>164</v>
      </c>
      <c r="C251" s="7">
        <v>2023</v>
      </c>
      <c r="D251" s="6" t="s">
        <v>9</v>
      </c>
      <c r="E251" s="7">
        <v>475</v>
      </c>
      <c r="F251" s="18"/>
    </row>
    <row r="252" spans="1:6" ht="15.45" customHeight="1" thickBot="1" x14ac:dyDescent="0.35">
      <c r="A252" s="2">
        <v>45147</v>
      </c>
      <c r="B252" s="3" t="s">
        <v>164</v>
      </c>
      <c r="C252" s="4">
        <v>2023</v>
      </c>
      <c r="D252" s="3" t="s">
        <v>7</v>
      </c>
      <c r="E252" s="4">
        <v>836</v>
      </c>
      <c r="F252" s="17"/>
    </row>
    <row r="253" spans="1:6" ht="15.45" customHeight="1" thickBot="1" x14ac:dyDescent="0.35">
      <c r="A253" s="5">
        <v>45178</v>
      </c>
      <c r="B253" s="6" t="s">
        <v>164</v>
      </c>
      <c r="C253" s="7">
        <v>2023</v>
      </c>
      <c r="D253" s="6" t="s">
        <v>8</v>
      </c>
      <c r="E253" s="7">
        <v>73</v>
      </c>
      <c r="F253" s="18"/>
    </row>
    <row r="254" spans="1:6" ht="15.45" customHeight="1" thickBot="1" x14ac:dyDescent="0.35">
      <c r="A254" s="2">
        <v>45208</v>
      </c>
      <c r="B254" s="3" t="s">
        <v>164</v>
      </c>
      <c r="C254" s="4">
        <v>2023</v>
      </c>
      <c r="D254" s="3" t="s">
        <v>8</v>
      </c>
      <c r="E254" s="4">
        <v>347</v>
      </c>
      <c r="F254" s="17"/>
    </row>
    <row r="255" spans="1:6" ht="15.45" customHeight="1" thickBot="1" x14ac:dyDescent="0.35">
      <c r="A255" s="5">
        <v>45239</v>
      </c>
      <c r="B255" s="6" t="s">
        <v>164</v>
      </c>
      <c r="C255" s="7">
        <v>2023</v>
      </c>
      <c r="D255" s="6" t="s">
        <v>7</v>
      </c>
      <c r="E255" s="7">
        <v>958</v>
      </c>
      <c r="F255" s="18"/>
    </row>
    <row r="256" spans="1:6" ht="15.45" customHeight="1" thickBot="1" x14ac:dyDescent="0.35">
      <c r="A256" s="2">
        <v>45269</v>
      </c>
      <c r="B256" s="3" t="s">
        <v>164</v>
      </c>
      <c r="C256" s="4">
        <v>2023</v>
      </c>
      <c r="D256" s="3" t="s">
        <v>8</v>
      </c>
      <c r="E256" s="4">
        <v>526</v>
      </c>
      <c r="F256" s="17"/>
    </row>
    <row r="257" spans="1:6" ht="15.45" customHeight="1" thickBot="1" x14ac:dyDescent="0.35">
      <c r="A257" s="7" t="s">
        <v>165</v>
      </c>
      <c r="B257" s="6" t="s">
        <v>164</v>
      </c>
      <c r="C257" s="7">
        <v>2023</v>
      </c>
      <c r="D257" s="6" t="s">
        <v>7</v>
      </c>
      <c r="E257" s="7">
        <v>348</v>
      </c>
      <c r="F257" s="18"/>
    </row>
    <row r="258" spans="1:6" ht="15.45" customHeight="1" thickBot="1" x14ac:dyDescent="0.35">
      <c r="A258" s="4" t="s">
        <v>166</v>
      </c>
      <c r="B258" s="3" t="s">
        <v>164</v>
      </c>
      <c r="C258" s="4">
        <v>2023</v>
      </c>
      <c r="D258" s="3" t="s">
        <v>9</v>
      </c>
      <c r="E258" s="4">
        <v>541</v>
      </c>
      <c r="F258" s="17"/>
    </row>
    <row r="259" spans="1:6" ht="15.45" customHeight="1" thickBot="1" x14ac:dyDescent="0.35">
      <c r="A259" s="7" t="s">
        <v>167</v>
      </c>
      <c r="B259" s="6" t="s">
        <v>164</v>
      </c>
      <c r="C259" s="7">
        <v>2023</v>
      </c>
      <c r="D259" s="6" t="s">
        <v>7</v>
      </c>
      <c r="E259" s="7">
        <v>605</v>
      </c>
      <c r="F259" s="18"/>
    </row>
    <row r="260" spans="1:6" ht="15.45" customHeight="1" thickBot="1" x14ac:dyDescent="0.35">
      <c r="A260" s="4" t="s">
        <v>168</v>
      </c>
      <c r="B260" s="3" t="s">
        <v>164</v>
      </c>
      <c r="C260" s="4">
        <v>2023</v>
      </c>
      <c r="D260" s="3" t="s">
        <v>9</v>
      </c>
      <c r="E260" s="4">
        <v>134</v>
      </c>
      <c r="F260" s="17"/>
    </row>
    <row r="261" spans="1:6" ht="15.45" customHeight="1" thickBot="1" x14ac:dyDescent="0.35">
      <c r="A261" s="7" t="s">
        <v>169</v>
      </c>
      <c r="B261" s="6" t="s">
        <v>164</v>
      </c>
      <c r="C261" s="7">
        <v>2023</v>
      </c>
      <c r="D261" s="6" t="s">
        <v>8</v>
      </c>
      <c r="E261" s="7">
        <v>526</v>
      </c>
      <c r="F261" s="18"/>
    </row>
    <row r="262" spans="1:6" ht="15.45" customHeight="1" thickBot="1" x14ac:dyDescent="0.35">
      <c r="A262" s="4" t="s">
        <v>170</v>
      </c>
      <c r="B262" s="3" t="s">
        <v>164</v>
      </c>
      <c r="C262" s="4">
        <v>2023</v>
      </c>
      <c r="D262" s="3" t="s">
        <v>9</v>
      </c>
      <c r="E262" s="4">
        <v>303</v>
      </c>
      <c r="F262" s="17"/>
    </row>
    <row r="263" spans="1:6" ht="15.45" customHeight="1" thickBot="1" x14ac:dyDescent="0.35">
      <c r="A263" s="7" t="s">
        <v>171</v>
      </c>
      <c r="B263" s="6" t="s">
        <v>164</v>
      </c>
      <c r="C263" s="7">
        <v>2023</v>
      </c>
      <c r="D263" s="6" t="s">
        <v>8</v>
      </c>
      <c r="E263" s="7">
        <v>151</v>
      </c>
      <c r="F263" s="18"/>
    </row>
    <row r="264" spans="1:6" ht="15.45" customHeight="1" thickBot="1" x14ac:dyDescent="0.35">
      <c r="A264" s="4" t="s">
        <v>172</v>
      </c>
      <c r="B264" s="3" t="s">
        <v>164</v>
      </c>
      <c r="C264" s="4">
        <v>2023</v>
      </c>
      <c r="D264" s="3" t="s">
        <v>9</v>
      </c>
      <c r="E264" s="4">
        <v>168</v>
      </c>
      <c r="F264" s="17"/>
    </row>
    <row r="265" spans="1:6" ht="15.45" customHeight="1" thickBot="1" x14ac:dyDescent="0.35">
      <c r="A265" s="7" t="s">
        <v>173</v>
      </c>
      <c r="B265" s="6" t="s">
        <v>164</v>
      </c>
      <c r="C265" s="7">
        <v>2023</v>
      </c>
      <c r="D265" s="6" t="s">
        <v>7</v>
      </c>
      <c r="E265" s="7">
        <v>428</v>
      </c>
      <c r="F265" s="18"/>
    </row>
    <row r="266" spans="1:6" ht="15.45" customHeight="1" thickBot="1" x14ac:dyDescent="0.35">
      <c r="A266" s="4" t="s">
        <v>174</v>
      </c>
      <c r="B266" s="3" t="s">
        <v>164</v>
      </c>
      <c r="C266" s="4">
        <v>2023</v>
      </c>
      <c r="D266" s="3" t="s">
        <v>6</v>
      </c>
      <c r="E266" s="4">
        <v>268</v>
      </c>
      <c r="F266" s="17"/>
    </row>
    <row r="267" spans="1:6" ht="15.45" customHeight="1" thickBot="1" x14ac:dyDescent="0.35">
      <c r="A267" s="7" t="s">
        <v>175</v>
      </c>
      <c r="B267" s="6" t="s">
        <v>164</v>
      </c>
      <c r="C267" s="7">
        <v>2023</v>
      </c>
      <c r="D267" s="6" t="s">
        <v>8</v>
      </c>
      <c r="E267" s="7">
        <v>141</v>
      </c>
      <c r="F267" s="18"/>
    </row>
    <row r="268" spans="1:6" ht="15.45" customHeight="1" thickBot="1" x14ac:dyDescent="0.35">
      <c r="A268" s="4" t="s">
        <v>176</v>
      </c>
      <c r="B268" s="3" t="s">
        <v>164</v>
      </c>
      <c r="C268" s="4">
        <v>2023</v>
      </c>
      <c r="D268" s="3" t="s">
        <v>9</v>
      </c>
      <c r="E268" s="4">
        <v>529</v>
      </c>
      <c r="F268" s="17"/>
    </row>
    <row r="269" spans="1:6" ht="15.45" customHeight="1" thickBot="1" x14ac:dyDescent="0.35">
      <c r="A269" s="7" t="s">
        <v>177</v>
      </c>
      <c r="B269" s="6" t="s">
        <v>164</v>
      </c>
      <c r="C269" s="7">
        <v>2023</v>
      </c>
      <c r="D269" s="6" t="s">
        <v>7</v>
      </c>
      <c r="E269" s="7">
        <v>139</v>
      </c>
      <c r="F269" s="18"/>
    </row>
    <row r="270" spans="1:6" ht="15.45" customHeight="1" thickBot="1" x14ac:dyDescent="0.35">
      <c r="A270" s="4" t="s">
        <v>178</v>
      </c>
      <c r="B270" s="3" t="s">
        <v>164</v>
      </c>
      <c r="C270" s="4">
        <v>2023</v>
      </c>
      <c r="D270" s="3" t="s">
        <v>7</v>
      </c>
      <c r="E270" s="4">
        <v>411</v>
      </c>
      <c r="F270" s="17"/>
    </row>
    <row r="271" spans="1:6" ht="15.45" customHeight="1" thickBot="1" x14ac:dyDescent="0.35">
      <c r="A271" s="7" t="s">
        <v>179</v>
      </c>
      <c r="B271" s="6" t="s">
        <v>164</v>
      </c>
      <c r="C271" s="7">
        <v>2023</v>
      </c>
      <c r="D271" s="6" t="s">
        <v>8</v>
      </c>
      <c r="E271" s="7">
        <v>368</v>
      </c>
      <c r="F271" s="18"/>
    </row>
    <row r="272" spans="1:6" ht="15.45" customHeight="1" thickBot="1" x14ac:dyDescent="0.35">
      <c r="A272" s="4" t="s">
        <v>180</v>
      </c>
      <c r="B272" s="3" t="s">
        <v>164</v>
      </c>
      <c r="C272" s="4">
        <v>2023</v>
      </c>
      <c r="D272" s="3" t="s">
        <v>9</v>
      </c>
      <c r="E272" s="4">
        <v>180</v>
      </c>
      <c r="F272" s="17"/>
    </row>
    <row r="273" spans="1:6" ht="15.45" customHeight="1" thickBot="1" x14ac:dyDescent="0.35">
      <c r="A273" s="7" t="s">
        <v>181</v>
      </c>
      <c r="B273" s="6" t="s">
        <v>164</v>
      </c>
      <c r="C273" s="7">
        <v>2023</v>
      </c>
      <c r="D273" s="6" t="s">
        <v>8</v>
      </c>
      <c r="E273" s="7">
        <v>707</v>
      </c>
      <c r="F273" s="18"/>
    </row>
    <row r="274" spans="1:6" ht="15.45" customHeight="1" thickBot="1" x14ac:dyDescent="0.35">
      <c r="A274" s="4" t="s">
        <v>182</v>
      </c>
      <c r="B274" s="3" t="s">
        <v>164</v>
      </c>
      <c r="C274" s="4">
        <v>2023</v>
      </c>
      <c r="D274" s="3" t="s">
        <v>6</v>
      </c>
      <c r="E274" s="4">
        <v>226</v>
      </c>
      <c r="F274" s="17"/>
    </row>
    <row r="275" spans="1:6" ht="15.45" customHeight="1" thickBot="1" x14ac:dyDescent="0.35">
      <c r="A275" s="5">
        <v>44936</v>
      </c>
      <c r="B275" s="6" t="s">
        <v>183</v>
      </c>
      <c r="C275" s="7">
        <v>2023</v>
      </c>
      <c r="D275" s="6" t="s">
        <v>6</v>
      </c>
      <c r="E275" s="7">
        <v>713</v>
      </c>
      <c r="F275" s="18"/>
    </row>
    <row r="276" spans="1:6" ht="15.45" customHeight="1" thickBot="1" x14ac:dyDescent="0.35">
      <c r="A276" s="2">
        <v>44967</v>
      </c>
      <c r="B276" s="3" t="s">
        <v>183</v>
      </c>
      <c r="C276" s="4">
        <v>2023</v>
      </c>
      <c r="D276" s="3" t="s">
        <v>9</v>
      </c>
      <c r="E276" s="4">
        <v>790</v>
      </c>
      <c r="F276" s="17"/>
    </row>
    <row r="277" spans="1:6" ht="15.45" customHeight="1" thickBot="1" x14ac:dyDescent="0.35">
      <c r="A277" s="5">
        <v>44995</v>
      </c>
      <c r="B277" s="6" t="s">
        <v>183</v>
      </c>
      <c r="C277" s="7">
        <v>2023</v>
      </c>
      <c r="D277" s="6" t="s">
        <v>9</v>
      </c>
      <c r="E277" s="7">
        <v>225</v>
      </c>
      <c r="F277" s="18"/>
    </row>
    <row r="278" spans="1:6" ht="15.45" customHeight="1" thickBot="1" x14ac:dyDescent="0.35">
      <c r="A278" s="2">
        <v>45026</v>
      </c>
      <c r="B278" s="3" t="s">
        <v>183</v>
      </c>
      <c r="C278" s="4">
        <v>2023</v>
      </c>
      <c r="D278" s="3" t="s">
        <v>8</v>
      </c>
      <c r="E278" s="4">
        <v>658</v>
      </c>
      <c r="F278" s="17"/>
    </row>
    <row r="279" spans="1:6" ht="15.45" customHeight="1" thickBot="1" x14ac:dyDescent="0.35">
      <c r="A279" s="5">
        <v>45056</v>
      </c>
      <c r="B279" s="6" t="s">
        <v>183</v>
      </c>
      <c r="C279" s="7">
        <v>2023</v>
      </c>
      <c r="D279" s="6" t="s">
        <v>9</v>
      </c>
      <c r="E279" s="7">
        <v>310</v>
      </c>
      <c r="F279" s="18"/>
    </row>
    <row r="280" spans="1:6" ht="15.45" customHeight="1" thickBot="1" x14ac:dyDescent="0.35">
      <c r="A280" s="2">
        <v>45087</v>
      </c>
      <c r="B280" s="3" t="s">
        <v>183</v>
      </c>
      <c r="C280" s="4">
        <v>2023</v>
      </c>
      <c r="D280" s="3" t="s">
        <v>6</v>
      </c>
      <c r="E280" s="4">
        <v>868</v>
      </c>
      <c r="F280" s="17"/>
    </row>
    <row r="281" spans="1:6" ht="15.45" customHeight="1" thickBot="1" x14ac:dyDescent="0.35">
      <c r="A281" s="5">
        <v>45117</v>
      </c>
      <c r="B281" s="6" t="s">
        <v>183</v>
      </c>
      <c r="C281" s="7">
        <v>2023</v>
      </c>
      <c r="D281" s="6" t="s">
        <v>7</v>
      </c>
      <c r="E281" s="7">
        <v>647</v>
      </c>
      <c r="F281" s="18"/>
    </row>
    <row r="282" spans="1:6" ht="15.45" customHeight="1" thickBot="1" x14ac:dyDescent="0.35">
      <c r="A282" s="2">
        <v>45148</v>
      </c>
      <c r="B282" s="3" t="s">
        <v>183</v>
      </c>
      <c r="C282" s="4">
        <v>2023</v>
      </c>
      <c r="D282" s="3" t="s">
        <v>8</v>
      </c>
      <c r="E282" s="4">
        <v>806</v>
      </c>
      <c r="F282" s="17"/>
    </row>
    <row r="283" spans="1:6" ht="15.45" customHeight="1" thickBot="1" x14ac:dyDescent="0.35">
      <c r="A283" s="5">
        <v>45179</v>
      </c>
      <c r="B283" s="6" t="s">
        <v>183</v>
      </c>
      <c r="C283" s="7">
        <v>2023</v>
      </c>
      <c r="D283" s="6" t="s">
        <v>7</v>
      </c>
      <c r="E283" s="7">
        <v>114</v>
      </c>
      <c r="F283" s="18"/>
    </row>
    <row r="284" spans="1:6" ht="15.45" customHeight="1" thickBot="1" x14ac:dyDescent="0.35">
      <c r="A284" s="2">
        <v>45209</v>
      </c>
      <c r="B284" s="3" t="s">
        <v>183</v>
      </c>
      <c r="C284" s="4">
        <v>2023</v>
      </c>
      <c r="D284" s="3" t="s">
        <v>9</v>
      </c>
      <c r="E284" s="4">
        <v>498</v>
      </c>
      <c r="F284" s="17"/>
    </row>
    <row r="285" spans="1:6" ht="15.45" customHeight="1" thickBot="1" x14ac:dyDescent="0.35">
      <c r="A285" s="5">
        <v>45240</v>
      </c>
      <c r="B285" s="6" t="s">
        <v>183</v>
      </c>
      <c r="C285" s="7">
        <v>2023</v>
      </c>
      <c r="D285" s="6" t="s">
        <v>8</v>
      </c>
      <c r="E285" s="7">
        <v>2500</v>
      </c>
      <c r="F285" s="18"/>
    </row>
    <row r="286" spans="1:6" ht="15.45" customHeight="1" thickBot="1" x14ac:dyDescent="0.35">
      <c r="A286" s="2">
        <v>45270</v>
      </c>
      <c r="B286" s="3" t="s">
        <v>183</v>
      </c>
      <c r="C286" s="4">
        <v>2023</v>
      </c>
      <c r="D286" s="3" t="s">
        <v>8</v>
      </c>
      <c r="E286" s="4">
        <v>598</v>
      </c>
      <c r="F286" s="17"/>
    </row>
    <row r="287" spans="1:6" ht="15.45" customHeight="1" thickBot="1" x14ac:dyDescent="0.35">
      <c r="A287" s="7" t="s">
        <v>184</v>
      </c>
      <c r="B287" s="6" t="s">
        <v>183</v>
      </c>
      <c r="C287" s="7">
        <v>2023</v>
      </c>
      <c r="D287" s="6" t="s">
        <v>7</v>
      </c>
      <c r="E287" s="7">
        <v>886</v>
      </c>
      <c r="F287" s="18"/>
    </row>
    <row r="288" spans="1:6" ht="15.45" customHeight="1" thickBot="1" x14ac:dyDescent="0.35">
      <c r="A288" s="4" t="s">
        <v>185</v>
      </c>
      <c r="B288" s="3" t="s">
        <v>183</v>
      </c>
      <c r="C288" s="4">
        <v>2023</v>
      </c>
      <c r="D288" s="3" t="s">
        <v>9</v>
      </c>
      <c r="E288" s="4">
        <v>659</v>
      </c>
      <c r="F288" s="17"/>
    </row>
    <row r="289" spans="1:6" ht="15.45" customHeight="1" thickBot="1" x14ac:dyDescent="0.35">
      <c r="A289" s="7" t="s">
        <v>186</v>
      </c>
      <c r="B289" s="6" t="s">
        <v>183</v>
      </c>
      <c r="C289" s="7">
        <v>2023</v>
      </c>
      <c r="D289" s="6" t="s">
        <v>6</v>
      </c>
      <c r="E289" s="7">
        <v>71</v>
      </c>
      <c r="F289" s="18"/>
    </row>
    <row r="290" spans="1:6" ht="15.45" customHeight="1" thickBot="1" x14ac:dyDescent="0.35">
      <c r="A290" s="4" t="s">
        <v>187</v>
      </c>
      <c r="B290" s="3" t="s">
        <v>183</v>
      </c>
      <c r="C290" s="4">
        <v>2023</v>
      </c>
      <c r="D290" s="3" t="s">
        <v>7</v>
      </c>
      <c r="E290" s="4">
        <v>678</v>
      </c>
      <c r="F290" s="17"/>
    </row>
    <row r="291" spans="1:6" ht="15.45" customHeight="1" thickBot="1" x14ac:dyDescent="0.35">
      <c r="A291" s="7" t="s">
        <v>188</v>
      </c>
      <c r="B291" s="6" t="s">
        <v>183</v>
      </c>
      <c r="C291" s="7">
        <v>2023</v>
      </c>
      <c r="D291" s="6" t="s">
        <v>6</v>
      </c>
      <c r="E291" s="7">
        <v>897</v>
      </c>
      <c r="F291" s="18"/>
    </row>
    <row r="292" spans="1:6" ht="15.45" customHeight="1" thickBot="1" x14ac:dyDescent="0.35">
      <c r="A292" s="4" t="s">
        <v>189</v>
      </c>
      <c r="B292" s="3" t="s">
        <v>183</v>
      </c>
      <c r="C292" s="4">
        <v>2023</v>
      </c>
      <c r="D292" s="3" t="s">
        <v>9</v>
      </c>
      <c r="E292" s="4">
        <v>97</v>
      </c>
      <c r="F292" s="17"/>
    </row>
    <row r="293" spans="1:6" ht="15.45" customHeight="1" thickBot="1" x14ac:dyDescent="0.35">
      <c r="A293" s="7" t="s">
        <v>190</v>
      </c>
      <c r="B293" s="6" t="s">
        <v>183</v>
      </c>
      <c r="C293" s="7">
        <v>2023</v>
      </c>
      <c r="D293" s="6" t="s">
        <v>8</v>
      </c>
      <c r="E293" s="7">
        <v>395</v>
      </c>
      <c r="F293" s="18"/>
    </row>
    <row r="294" spans="1:6" ht="15.45" customHeight="1" thickBot="1" x14ac:dyDescent="0.35">
      <c r="A294" s="4" t="s">
        <v>191</v>
      </c>
      <c r="B294" s="3" t="s">
        <v>183</v>
      </c>
      <c r="C294" s="4">
        <v>2023</v>
      </c>
      <c r="D294" s="3" t="s">
        <v>6</v>
      </c>
      <c r="E294" s="4">
        <v>853</v>
      </c>
      <c r="F294" s="17"/>
    </row>
    <row r="295" spans="1:6" ht="15.45" customHeight="1" thickBot="1" x14ac:dyDescent="0.35">
      <c r="A295" s="7" t="s">
        <v>192</v>
      </c>
      <c r="B295" s="6" t="s">
        <v>183</v>
      </c>
      <c r="C295" s="7">
        <v>2023</v>
      </c>
      <c r="D295" s="6" t="s">
        <v>8</v>
      </c>
      <c r="E295" s="7">
        <v>10000</v>
      </c>
      <c r="F295" s="18"/>
    </row>
    <row r="296" spans="1:6" ht="15.45" customHeight="1" thickBot="1" x14ac:dyDescent="0.35">
      <c r="A296" s="4" t="s">
        <v>193</v>
      </c>
      <c r="B296" s="3" t="s">
        <v>183</v>
      </c>
      <c r="C296" s="4">
        <v>2023</v>
      </c>
      <c r="D296" s="3" t="s">
        <v>9</v>
      </c>
      <c r="E296" s="4">
        <v>951</v>
      </c>
      <c r="F296" s="17"/>
    </row>
    <row r="297" spans="1:6" ht="15.45" customHeight="1" thickBot="1" x14ac:dyDescent="0.35">
      <c r="A297" s="7" t="s">
        <v>194</v>
      </c>
      <c r="B297" s="6" t="s">
        <v>183</v>
      </c>
      <c r="C297" s="7">
        <v>2023</v>
      </c>
      <c r="D297" s="6" t="s">
        <v>7</v>
      </c>
      <c r="E297" s="7">
        <v>938</v>
      </c>
      <c r="F297" s="18"/>
    </row>
    <row r="298" spans="1:6" ht="15.45" customHeight="1" thickBot="1" x14ac:dyDescent="0.35">
      <c r="A298" s="4" t="s">
        <v>195</v>
      </c>
      <c r="B298" s="3" t="s">
        <v>183</v>
      </c>
      <c r="C298" s="4">
        <v>2023</v>
      </c>
      <c r="D298" s="3" t="s">
        <v>6</v>
      </c>
      <c r="E298" s="4">
        <v>105</v>
      </c>
      <c r="F298" s="17"/>
    </row>
    <row r="299" spans="1:6" ht="15.45" customHeight="1" thickBot="1" x14ac:dyDescent="0.35">
      <c r="A299" s="7" t="s">
        <v>196</v>
      </c>
      <c r="B299" s="6" t="s">
        <v>183</v>
      </c>
      <c r="C299" s="7">
        <v>2023</v>
      </c>
      <c r="D299" s="6" t="s">
        <v>9</v>
      </c>
      <c r="E299" s="7">
        <v>112</v>
      </c>
      <c r="F299" s="18"/>
    </row>
    <row r="300" spans="1:6" ht="15.45" customHeight="1" thickBot="1" x14ac:dyDescent="0.35">
      <c r="A300" s="4" t="s">
        <v>197</v>
      </c>
      <c r="B300" s="3" t="s">
        <v>183</v>
      </c>
      <c r="C300" s="4">
        <v>2023</v>
      </c>
      <c r="D300" s="3" t="s">
        <v>8</v>
      </c>
      <c r="E300" s="4">
        <v>244</v>
      </c>
      <c r="F300" s="17"/>
    </row>
    <row r="301" spans="1:6" ht="15.45" customHeight="1" thickBot="1" x14ac:dyDescent="0.35">
      <c r="A301" s="7" t="s">
        <v>198</v>
      </c>
      <c r="B301" s="6" t="s">
        <v>183</v>
      </c>
      <c r="C301" s="7">
        <v>2023</v>
      </c>
      <c r="D301" s="6" t="s">
        <v>9</v>
      </c>
      <c r="E301" s="7">
        <v>406</v>
      </c>
      <c r="F301" s="18"/>
    </row>
    <row r="302" spans="1:6" ht="15.45" customHeight="1" thickBot="1" x14ac:dyDescent="0.35">
      <c r="A302" s="4" t="s">
        <v>199</v>
      </c>
      <c r="B302" s="3" t="s">
        <v>183</v>
      </c>
      <c r="C302" s="4">
        <v>2023</v>
      </c>
      <c r="D302" s="3" t="s">
        <v>6</v>
      </c>
      <c r="E302" s="4">
        <v>385</v>
      </c>
      <c r="F302" s="17"/>
    </row>
    <row r="303" spans="1:6" ht="15.45" customHeight="1" thickBot="1" x14ac:dyDescent="0.35">
      <c r="A303" s="7" t="s">
        <v>200</v>
      </c>
      <c r="B303" s="6" t="s">
        <v>183</v>
      </c>
      <c r="C303" s="7">
        <v>2023</v>
      </c>
      <c r="D303" s="6" t="s">
        <v>7</v>
      </c>
      <c r="E303" s="7">
        <v>786</v>
      </c>
      <c r="F303" s="18"/>
    </row>
    <row r="304" spans="1:6" ht="15.45" customHeight="1" thickBot="1" x14ac:dyDescent="0.35">
      <c r="A304" s="4" t="s">
        <v>201</v>
      </c>
      <c r="B304" s="3" t="s">
        <v>183</v>
      </c>
      <c r="C304" s="4">
        <v>2023</v>
      </c>
      <c r="D304" s="3" t="s">
        <v>7</v>
      </c>
      <c r="E304" s="4">
        <v>626</v>
      </c>
      <c r="F304" s="17"/>
    </row>
    <row r="305" spans="1:6" ht="15.45" customHeight="1" thickBot="1" x14ac:dyDescent="0.35">
      <c r="A305" s="7" t="s">
        <v>202</v>
      </c>
      <c r="B305" s="6" t="s">
        <v>183</v>
      </c>
      <c r="C305" s="7">
        <v>2023</v>
      </c>
      <c r="D305" s="6" t="s">
        <v>8</v>
      </c>
      <c r="E305" s="7">
        <v>684</v>
      </c>
      <c r="F305" s="18"/>
    </row>
    <row r="306" spans="1:6" ht="15.45" customHeight="1" thickBot="1" x14ac:dyDescent="0.35">
      <c r="A306" s="2">
        <v>44937</v>
      </c>
      <c r="B306" s="3" t="s">
        <v>203</v>
      </c>
      <c r="C306" s="4">
        <v>2023</v>
      </c>
      <c r="D306" s="3" t="s">
        <v>6</v>
      </c>
      <c r="E306" s="4">
        <v>909</v>
      </c>
      <c r="F306" s="17"/>
    </row>
    <row r="307" spans="1:6" ht="15.45" customHeight="1" thickBot="1" x14ac:dyDescent="0.35">
      <c r="A307" s="5">
        <v>44968</v>
      </c>
      <c r="B307" s="6" t="s">
        <v>203</v>
      </c>
      <c r="C307" s="7">
        <v>2023</v>
      </c>
      <c r="D307" s="6" t="s">
        <v>6</v>
      </c>
      <c r="E307" s="7">
        <v>753</v>
      </c>
      <c r="F307" s="18"/>
    </row>
    <row r="308" spans="1:6" ht="15.45" customHeight="1" thickBot="1" x14ac:dyDescent="0.35">
      <c r="A308" s="2">
        <v>44996</v>
      </c>
      <c r="B308" s="3" t="s">
        <v>203</v>
      </c>
      <c r="C308" s="4">
        <v>2023</v>
      </c>
      <c r="D308" s="3" t="s">
        <v>6</v>
      </c>
      <c r="E308" s="4">
        <v>5000</v>
      </c>
      <c r="F308" s="17"/>
    </row>
    <row r="309" spans="1:6" ht="15.45" customHeight="1" thickBot="1" x14ac:dyDescent="0.35">
      <c r="A309" s="5">
        <v>45027</v>
      </c>
      <c r="B309" s="6" t="s">
        <v>203</v>
      </c>
      <c r="C309" s="7">
        <v>2023</v>
      </c>
      <c r="D309" s="6" t="s">
        <v>7</v>
      </c>
      <c r="E309" s="7">
        <v>71</v>
      </c>
      <c r="F309" s="18"/>
    </row>
    <row r="310" spans="1:6" ht="15.45" customHeight="1" thickBot="1" x14ac:dyDescent="0.35">
      <c r="A310" s="2">
        <v>45057</v>
      </c>
      <c r="B310" s="3" t="s">
        <v>203</v>
      </c>
      <c r="C310" s="4">
        <v>2023</v>
      </c>
      <c r="D310" s="3" t="s">
        <v>8</v>
      </c>
      <c r="E310" s="4">
        <v>708</v>
      </c>
      <c r="F310" s="17"/>
    </row>
    <row r="311" spans="1:6" ht="15.45" customHeight="1" thickBot="1" x14ac:dyDescent="0.35">
      <c r="A311" s="5">
        <v>45088</v>
      </c>
      <c r="B311" s="6" t="s">
        <v>203</v>
      </c>
      <c r="C311" s="7">
        <v>2023</v>
      </c>
      <c r="D311" s="6" t="s">
        <v>7</v>
      </c>
      <c r="E311" s="7">
        <v>359</v>
      </c>
      <c r="F311" s="18"/>
    </row>
    <row r="312" spans="1:6" ht="15.45" customHeight="1" thickBot="1" x14ac:dyDescent="0.35">
      <c r="A312" s="2">
        <v>45118</v>
      </c>
      <c r="B312" s="3" t="s">
        <v>203</v>
      </c>
      <c r="C312" s="4">
        <v>2023</v>
      </c>
      <c r="D312" s="3" t="s">
        <v>9</v>
      </c>
      <c r="E312" s="4">
        <v>862</v>
      </c>
      <c r="F312" s="17"/>
    </row>
    <row r="313" spans="1:6" ht="15.45" customHeight="1" thickBot="1" x14ac:dyDescent="0.35">
      <c r="A313" s="5">
        <v>45149</v>
      </c>
      <c r="B313" s="6" t="s">
        <v>203</v>
      </c>
      <c r="C313" s="7">
        <v>2023</v>
      </c>
      <c r="D313" s="6" t="s">
        <v>8</v>
      </c>
      <c r="E313" s="7">
        <v>585</v>
      </c>
      <c r="F313" s="18"/>
    </row>
    <row r="314" spans="1:6" ht="15.45" customHeight="1" thickBot="1" x14ac:dyDescent="0.35">
      <c r="A314" s="2">
        <v>45180</v>
      </c>
      <c r="B314" s="3" t="s">
        <v>203</v>
      </c>
      <c r="C314" s="4">
        <v>2023</v>
      </c>
      <c r="D314" s="3" t="s">
        <v>9</v>
      </c>
      <c r="E314" s="4">
        <v>690</v>
      </c>
      <c r="F314" s="17"/>
    </row>
    <row r="315" spans="1:6" ht="15.45" customHeight="1" thickBot="1" x14ac:dyDescent="0.35">
      <c r="A315" s="5">
        <v>45210</v>
      </c>
      <c r="B315" s="6" t="s">
        <v>203</v>
      </c>
      <c r="C315" s="7">
        <v>2023</v>
      </c>
      <c r="D315" s="6" t="s">
        <v>7</v>
      </c>
      <c r="E315" s="7">
        <v>821</v>
      </c>
      <c r="F315" s="18"/>
    </row>
    <row r="316" spans="1:6" ht="15.45" customHeight="1" thickBot="1" x14ac:dyDescent="0.35">
      <c r="A316" s="2">
        <v>45241</v>
      </c>
      <c r="B316" s="3" t="s">
        <v>203</v>
      </c>
      <c r="C316" s="4">
        <v>2023</v>
      </c>
      <c r="D316" s="3" t="s">
        <v>6</v>
      </c>
      <c r="E316" s="4">
        <v>651</v>
      </c>
      <c r="F316" s="17"/>
    </row>
    <row r="317" spans="1:6" ht="15.45" customHeight="1" thickBot="1" x14ac:dyDescent="0.35">
      <c r="A317" s="5">
        <v>45271</v>
      </c>
      <c r="B317" s="6" t="s">
        <v>203</v>
      </c>
      <c r="C317" s="7">
        <v>2023</v>
      </c>
      <c r="D317" s="6" t="s">
        <v>7</v>
      </c>
      <c r="E317" s="7">
        <v>744</v>
      </c>
      <c r="F317" s="18"/>
    </row>
    <row r="318" spans="1:6" ht="15.45" customHeight="1" thickBot="1" x14ac:dyDescent="0.35">
      <c r="A318" s="4" t="s">
        <v>204</v>
      </c>
      <c r="B318" s="3" t="s">
        <v>203</v>
      </c>
      <c r="C318" s="4">
        <v>2023</v>
      </c>
      <c r="D318" s="3" t="s">
        <v>6</v>
      </c>
      <c r="E318" s="4">
        <v>509</v>
      </c>
      <c r="F318" s="17"/>
    </row>
    <row r="319" spans="1:6" ht="15.45" customHeight="1" thickBot="1" x14ac:dyDescent="0.35">
      <c r="A319" s="7" t="s">
        <v>205</v>
      </c>
      <c r="B319" s="6" t="s">
        <v>203</v>
      </c>
      <c r="C319" s="7">
        <v>2023</v>
      </c>
      <c r="D319" s="6" t="s">
        <v>8</v>
      </c>
      <c r="E319" s="7">
        <v>404</v>
      </c>
      <c r="F319" s="18"/>
    </row>
    <row r="320" spans="1:6" ht="15.45" customHeight="1" thickBot="1" x14ac:dyDescent="0.35">
      <c r="A320" s="4" t="s">
        <v>206</v>
      </c>
      <c r="B320" s="3" t="s">
        <v>203</v>
      </c>
      <c r="C320" s="4">
        <v>2023</v>
      </c>
      <c r="D320" s="3" t="s">
        <v>9</v>
      </c>
      <c r="E320" s="4">
        <v>968</v>
      </c>
      <c r="F320" s="17"/>
    </row>
    <row r="321" spans="1:6" ht="15.45" customHeight="1" thickBot="1" x14ac:dyDescent="0.35">
      <c r="A321" s="7" t="s">
        <v>207</v>
      </c>
      <c r="B321" s="6" t="s">
        <v>203</v>
      </c>
      <c r="C321" s="7">
        <v>2023</v>
      </c>
      <c r="D321" s="6" t="s">
        <v>9</v>
      </c>
      <c r="E321" s="7">
        <v>909</v>
      </c>
      <c r="F321" s="18"/>
    </row>
    <row r="322" spans="1:6" ht="15.45" customHeight="1" thickBot="1" x14ac:dyDescent="0.35">
      <c r="A322" s="4" t="s">
        <v>208</v>
      </c>
      <c r="B322" s="3" t="s">
        <v>203</v>
      </c>
      <c r="C322" s="4">
        <v>2023</v>
      </c>
      <c r="D322" s="3" t="s">
        <v>8</v>
      </c>
      <c r="E322" s="4">
        <v>177</v>
      </c>
      <c r="F322" s="17"/>
    </row>
    <row r="323" spans="1:6" ht="15.45" customHeight="1" thickBot="1" x14ac:dyDescent="0.35">
      <c r="A323" s="7" t="s">
        <v>209</v>
      </c>
      <c r="B323" s="6" t="s">
        <v>203</v>
      </c>
      <c r="C323" s="7">
        <v>2023</v>
      </c>
      <c r="D323" s="6" t="s">
        <v>7</v>
      </c>
      <c r="E323" s="7">
        <v>850</v>
      </c>
      <c r="F323" s="18"/>
    </row>
    <row r="324" spans="1:6" ht="15.45" customHeight="1" thickBot="1" x14ac:dyDescent="0.35">
      <c r="A324" s="4" t="s">
        <v>210</v>
      </c>
      <c r="B324" s="3" t="s">
        <v>203</v>
      </c>
      <c r="C324" s="4">
        <v>2023</v>
      </c>
      <c r="D324" s="3" t="s">
        <v>8</v>
      </c>
      <c r="E324" s="4">
        <v>113</v>
      </c>
      <c r="F324" s="17"/>
    </row>
    <row r="325" spans="1:6" ht="15.45" customHeight="1" thickBot="1" x14ac:dyDescent="0.35">
      <c r="A325" s="7" t="s">
        <v>211</v>
      </c>
      <c r="B325" s="6" t="s">
        <v>203</v>
      </c>
      <c r="C325" s="7">
        <v>2023</v>
      </c>
      <c r="D325" s="6" t="s">
        <v>8</v>
      </c>
      <c r="E325" s="7">
        <v>395</v>
      </c>
      <c r="F325" s="18"/>
    </row>
    <row r="326" spans="1:6" ht="15.45" customHeight="1" thickBot="1" x14ac:dyDescent="0.35">
      <c r="A326" s="4" t="s">
        <v>212</v>
      </c>
      <c r="B326" s="3" t="s">
        <v>203</v>
      </c>
      <c r="C326" s="4">
        <v>2023</v>
      </c>
      <c r="D326" s="3" t="s">
        <v>6</v>
      </c>
      <c r="E326" s="4">
        <v>792</v>
      </c>
      <c r="F326" s="17"/>
    </row>
    <row r="327" spans="1:6" ht="15.45" customHeight="1" thickBot="1" x14ac:dyDescent="0.35">
      <c r="A327" s="7" t="s">
        <v>213</v>
      </c>
      <c r="B327" s="6" t="s">
        <v>203</v>
      </c>
      <c r="C327" s="7">
        <v>2023</v>
      </c>
      <c r="D327" s="6" t="s">
        <v>6</v>
      </c>
      <c r="E327" s="7">
        <v>503</v>
      </c>
      <c r="F327" s="18"/>
    </row>
    <row r="328" spans="1:6" ht="15.45" customHeight="1" thickBot="1" x14ac:dyDescent="0.35">
      <c r="A328" s="4" t="s">
        <v>214</v>
      </c>
      <c r="B328" s="3" t="s">
        <v>203</v>
      </c>
      <c r="C328" s="4">
        <v>2023</v>
      </c>
      <c r="D328" s="3" t="s">
        <v>8</v>
      </c>
      <c r="E328" s="4">
        <v>597</v>
      </c>
      <c r="F328" s="17"/>
    </row>
    <row r="329" spans="1:6" ht="15.45" customHeight="1" thickBot="1" x14ac:dyDescent="0.35">
      <c r="A329" s="7" t="s">
        <v>215</v>
      </c>
      <c r="B329" s="6" t="s">
        <v>203</v>
      </c>
      <c r="C329" s="7">
        <v>2023</v>
      </c>
      <c r="D329" s="6" t="s">
        <v>8</v>
      </c>
      <c r="E329" s="7">
        <v>317</v>
      </c>
      <c r="F329" s="18"/>
    </row>
    <row r="330" spans="1:6" ht="15.45" customHeight="1" thickBot="1" x14ac:dyDescent="0.35">
      <c r="A330" s="4" t="s">
        <v>216</v>
      </c>
      <c r="B330" s="3" t="s">
        <v>203</v>
      </c>
      <c r="C330" s="4">
        <v>2023</v>
      </c>
      <c r="D330" s="3" t="s">
        <v>6</v>
      </c>
      <c r="E330" s="4">
        <v>600</v>
      </c>
      <c r="F330" s="17"/>
    </row>
    <row r="331" spans="1:6" ht="15.45" customHeight="1" thickBot="1" x14ac:dyDescent="0.35">
      <c r="A331" s="7" t="s">
        <v>217</v>
      </c>
      <c r="B331" s="6" t="s">
        <v>203</v>
      </c>
      <c r="C331" s="7">
        <v>2023</v>
      </c>
      <c r="D331" s="6" t="s">
        <v>7</v>
      </c>
      <c r="E331" s="7">
        <v>54</v>
      </c>
      <c r="F331" s="18"/>
    </row>
    <row r="332" spans="1:6" ht="15.45" customHeight="1" thickBot="1" x14ac:dyDescent="0.35">
      <c r="A332" s="4" t="s">
        <v>218</v>
      </c>
      <c r="B332" s="3" t="s">
        <v>203</v>
      </c>
      <c r="C332" s="4">
        <v>2023</v>
      </c>
      <c r="D332" s="3" t="s">
        <v>7</v>
      </c>
      <c r="E332" s="4">
        <v>829</v>
      </c>
      <c r="F332" s="17"/>
    </row>
    <row r="333" spans="1:6" ht="15.45" customHeight="1" thickBot="1" x14ac:dyDescent="0.35">
      <c r="A333" s="7" t="s">
        <v>219</v>
      </c>
      <c r="B333" s="6" t="s">
        <v>203</v>
      </c>
      <c r="C333" s="7">
        <v>2023</v>
      </c>
      <c r="D333" s="6" t="s">
        <v>9</v>
      </c>
      <c r="E333" s="7">
        <v>639</v>
      </c>
      <c r="F333" s="18"/>
    </row>
    <row r="334" spans="1:6" ht="15.45" customHeight="1" thickBot="1" x14ac:dyDescent="0.35">
      <c r="A334" s="4" t="s">
        <v>220</v>
      </c>
      <c r="B334" s="3" t="s">
        <v>203</v>
      </c>
      <c r="C334" s="4">
        <v>2023</v>
      </c>
      <c r="D334" s="3" t="s">
        <v>7</v>
      </c>
      <c r="E334" s="4">
        <v>654</v>
      </c>
      <c r="F334" s="17"/>
    </row>
    <row r="335" spans="1:6" ht="15.45" customHeight="1" thickBot="1" x14ac:dyDescent="0.35">
      <c r="A335" s="7" t="s">
        <v>221</v>
      </c>
      <c r="B335" s="6" t="s">
        <v>203</v>
      </c>
      <c r="C335" s="7">
        <v>2023</v>
      </c>
      <c r="D335" s="6" t="s">
        <v>9</v>
      </c>
      <c r="E335" s="7">
        <v>407</v>
      </c>
      <c r="F335" s="18"/>
    </row>
    <row r="336" spans="1:6" ht="15.45" customHeight="1" thickBot="1" x14ac:dyDescent="0.35">
      <c r="A336" s="2">
        <v>44938</v>
      </c>
      <c r="B336" s="3" t="s">
        <v>222</v>
      </c>
      <c r="C336" s="4">
        <v>2023</v>
      </c>
      <c r="D336" s="3" t="s">
        <v>6</v>
      </c>
      <c r="E336" s="4">
        <v>760</v>
      </c>
      <c r="F336" s="17"/>
    </row>
    <row r="337" spans="1:6" ht="15.45" customHeight="1" thickBot="1" x14ac:dyDescent="0.35">
      <c r="A337" s="5">
        <v>44969</v>
      </c>
      <c r="B337" s="6" t="s">
        <v>222</v>
      </c>
      <c r="C337" s="7">
        <v>2023</v>
      </c>
      <c r="D337" s="6" t="s">
        <v>9</v>
      </c>
      <c r="E337" s="7">
        <v>610</v>
      </c>
      <c r="F337" s="18"/>
    </row>
    <row r="338" spans="1:6" ht="15.45" customHeight="1" thickBot="1" x14ac:dyDescent="0.35">
      <c r="A338" s="2">
        <v>44997</v>
      </c>
      <c r="B338" s="3" t="s">
        <v>222</v>
      </c>
      <c r="C338" s="4">
        <v>2023</v>
      </c>
      <c r="D338" s="3" t="s">
        <v>9</v>
      </c>
      <c r="E338" s="4">
        <v>646</v>
      </c>
      <c r="F338" s="17"/>
    </row>
    <row r="339" spans="1:6" ht="15.45" customHeight="1" thickBot="1" x14ac:dyDescent="0.35">
      <c r="A339" s="5">
        <v>45028</v>
      </c>
      <c r="B339" s="6" t="s">
        <v>222</v>
      </c>
      <c r="C339" s="7">
        <v>2023</v>
      </c>
      <c r="D339" s="6" t="s">
        <v>6</v>
      </c>
      <c r="E339" s="7">
        <v>637</v>
      </c>
      <c r="F339" s="18"/>
    </row>
    <row r="340" spans="1:6" ht="15.45" customHeight="1" thickBot="1" x14ac:dyDescent="0.35">
      <c r="A340" s="2">
        <v>45058</v>
      </c>
      <c r="B340" s="3" t="s">
        <v>222</v>
      </c>
      <c r="C340" s="4">
        <v>2023</v>
      </c>
      <c r="D340" s="3" t="s">
        <v>9</v>
      </c>
      <c r="E340" s="4">
        <v>477</v>
      </c>
      <c r="F340" s="17"/>
    </row>
    <row r="341" spans="1:6" ht="15.45" customHeight="1" thickBot="1" x14ac:dyDescent="0.35">
      <c r="A341" s="5">
        <v>45089</v>
      </c>
      <c r="B341" s="6" t="s">
        <v>222</v>
      </c>
      <c r="C341" s="7">
        <v>2023</v>
      </c>
      <c r="D341" s="6" t="s">
        <v>8</v>
      </c>
      <c r="E341" s="7">
        <v>523</v>
      </c>
      <c r="F341" s="18"/>
    </row>
    <row r="342" spans="1:6" ht="15.45" customHeight="1" thickBot="1" x14ac:dyDescent="0.35">
      <c r="A342" s="2">
        <v>45119</v>
      </c>
      <c r="B342" s="3" t="s">
        <v>222</v>
      </c>
      <c r="C342" s="4">
        <v>2023</v>
      </c>
      <c r="D342" s="3" t="s">
        <v>7</v>
      </c>
      <c r="E342" s="4">
        <v>997</v>
      </c>
      <c r="F342" s="17"/>
    </row>
    <row r="343" spans="1:6" ht="15.45" customHeight="1" thickBot="1" x14ac:dyDescent="0.35">
      <c r="A343" s="5">
        <v>45150</v>
      </c>
      <c r="B343" s="6" t="s">
        <v>222</v>
      </c>
      <c r="C343" s="7">
        <v>2023</v>
      </c>
      <c r="D343" s="6" t="s">
        <v>9</v>
      </c>
      <c r="E343" s="7">
        <v>950</v>
      </c>
      <c r="F343" s="18"/>
    </row>
    <row r="344" spans="1:6" ht="15.45" customHeight="1" thickBot="1" x14ac:dyDescent="0.35">
      <c r="A344" s="2">
        <v>45181</v>
      </c>
      <c r="B344" s="3" t="s">
        <v>222</v>
      </c>
      <c r="C344" s="4">
        <v>2023</v>
      </c>
      <c r="D344" s="3" t="s">
        <v>8</v>
      </c>
      <c r="E344" s="4">
        <v>495</v>
      </c>
      <c r="F344" s="17"/>
    </row>
    <row r="345" spans="1:6" ht="15.45" customHeight="1" thickBot="1" x14ac:dyDescent="0.35">
      <c r="A345" s="5">
        <v>45211</v>
      </c>
      <c r="B345" s="6" t="s">
        <v>222</v>
      </c>
      <c r="C345" s="7">
        <v>2023</v>
      </c>
      <c r="D345" s="6" t="s">
        <v>6</v>
      </c>
      <c r="E345" s="7">
        <v>536</v>
      </c>
      <c r="F345" s="18"/>
    </row>
    <row r="346" spans="1:6" ht="15.45" customHeight="1" thickBot="1" x14ac:dyDescent="0.35">
      <c r="A346" s="2">
        <v>45242</v>
      </c>
      <c r="B346" s="3" t="s">
        <v>222</v>
      </c>
      <c r="C346" s="4">
        <v>2023</v>
      </c>
      <c r="D346" s="3" t="s">
        <v>8</v>
      </c>
      <c r="E346" s="4">
        <v>256</v>
      </c>
      <c r="F346" s="17"/>
    </row>
    <row r="347" spans="1:6" ht="15.45" customHeight="1" thickBot="1" x14ac:dyDescent="0.35">
      <c r="A347" s="5">
        <v>45272</v>
      </c>
      <c r="B347" s="6" t="s">
        <v>222</v>
      </c>
      <c r="C347" s="7">
        <v>2023</v>
      </c>
      <c r="D347" s="6" t="s">
        <v>7</v>
      </c>
      <c r="E347" s="7">
        <v>51</v>
      </c>
      <c r="F347" s="18"/>
    </row>
    <row r="348" spans="1:6" ht="15.45" customHeight="1" thickBot="1" x14ac:dyDescent="0.35">
      <c r="A348" s="4" t="s">
        <v>223</v>
      </c>
      <c r="B348" s="3" t="s">
        <v>222</v>
      </c>
      <c r="C348" s="4">
        <v>2023</v>
      </c>
      <c r="D348" s="3" t="s">
        <v>8</v>
      </c>
      <c r="E348" s="4">
        <v>366</v>
      </c>
      <c r="F348" s="17"/>
    </row>
    <row r="349" spans="1:6" ht="15.45" customHeight="1" thickBot="1" x14ac:dyDescent="0.35">
      <c r="A349" s="7" t="s">
        <v>224</v>
      </c>
      <c r="B349" s="6" t="s">
        <v>222</v>
      </c>
      <c r="C349" s="7">
        <v>2023</v>
      </c>
      <c r="D349" s="6" t="s">
        <v>9</v>
      </c>
      <c r="E349" s="7">
        <v>2500</v>
      </c>
      <c r="F349" s="18"/>
    </row>
    <row r="350" spans="1:6" ht="15.45" customHeight="1" thickBot="1" x14ac:dyDescent="0.35">
      <c r="A350" s="4" t="s">
        <v>225</v>
      </c>
      <c r="B350" s="3" t="s">
        <v>222</v>
      </c>
      <c r="C350" s="4">
        <v>2023</v>
      </c>
      <c r="D350" s="3" t="s">
        <v>9</v>
      </c>
      <c r="E350" s="4">
        <v>907</v>
      </c>
      <c r="F350" s="17"/>
    </row>
    <row r="351" spans="1:6" ht="15.45" customHeight="1" thickBot="1" x14ac:dyDescent="0.35">
      <c r="A351" s="7" t="s">
        <v>226</v>
      </c>
      <c r="B351" s="6" t="s">
        <v>222</v>
      </c>
      <c r="C351" s="7">
        <v>2023</v>
      </c>
      <c r="D351" s="6" t="s">
        <v>6</v>
      </c>
      <c r="E351" s="7">
        <v>867</v>
      </c>
      <c r="F351" s="18"/>
    </row>
    <row r="352" spans="1:6" ht="15.45" customHeight="1" thickBot="1" x14ac:dyDescent="0.35">
      <c r="A352" s="4" t="s">
        <v>227</v>
      </c>
      <c r="B352" s="3" t="s">
        <v>222</v>
      </c>
      <c r="C352" s="4">
        <v>2023</v>
      </c>
      <c r="D352" s="3" t="s">
        <v>6</v>
      </c>
      <c r="E352" s="4">
        <v>339</v>
      </c>
      <c r="F352" s="17"/>
    </row>
    <row r="353" spans="1:6" ht="15.45" customHeight="1" thickBot="1" x14ac:dyDescent="0.35">
      <c r="A353" s="7" t="s">
        <v>228</v>
      </c>
      <c r="B353" s="6" t="s">
        <v>222</v>
      </c>
      <c r="C353" s="7">
        <v>2023</v>
      </c>
      <c r="D353" s="6" t="s">
        <v>6</v>
      </c>
      <c r="E353" s="7">
        <v>885</v>
      </c>
      <c r="F353" s="18"/>
    </row>
    <row r="354" spans="1:6" ht="15.45" customHeight="1" thickBot="1" x14ac:dyDescent="0.35">
      <c r="A354" s="4" t="s">
        <v>229</v>
      </c>
      <c r="B354" s="3" t="s">
        <v>222</v>
      </c>
      <c r="C354" s="4">
        <v>2023</v>
      </c>
      <c r="D354" s="3" t="s">
        <v>8</v>
      </c>
      <c r="E354" s="4">
        <v>761</v>
      </c>
      <c r="F354" s="17"/>
    </row>
    <row r="355" spans="1:6" ht="15.45" customHeight="1" thickBot="1" x14ac:dyDescent="0.35">
      <c r="A355" s="7" t="s">
        <v>230</v>
      </c>
      <c r="B355" s="6" t="s">
        <v>222</v>
      </c>
      <c r="C355" s="7">
        <v>2023</v>
      </c>
      <c r="D355" s="6" t="s">
        <v>8</v>
      </c>
      <c r="E355" s="7">
        <v>776</v>
      </c>
      <c r="F355" s="18"/>
    </row>
    <row r="356" spans="1:6" ht="15.45" customHeight="1" thickBot="1" x14ac:dyDescent="0.35">
      <c r="A356" s="4" t="s">
        <v>231</v>
      </c>
      <c r="B356" s="3" t="s">
        <v>222</v>
      </c>
      <c r="C356" s="4">
        <v>2023</v>
      </c>
      <c r="D356" s="3" t="s">
        <v>9</v>
      </c>
      <c r="E356" s="4">
        <v>854</v>
      </c>
      <c r="F356" s="17"/>
    </row>
    <row r="357" spans="1:6" ht="15.45" customHeight="1" thickBot="1" x14ac:dyDescent="0.35">
      <c r="A357" s="7" t="s">
        <v>232</v>
      </c>
      <c r="B357" s="6" t="s">
        <v>222</v>
      </c>
      <c r="C357" s="7">
        <v>2023</v>
      </c>
      <c r="D357" s="6" t="s">
        <v>6</v>
      </c>
      <c r="E357" s="7">
        <v>819</v>
      </c>
      <c r="F357" s="18"/>
    </row>
    <row r="358" spans="1:6" ht="15.45" customHeight="1" thickBot="1" x14ac:dyDescent="0.35">
      <c r="A358" s="4" t="s">
        <v>233</v>
      </c>
      <c r="B358" s="3" t="s">
        <v>222</v>
      </c>
      <c r="C358" s="4">
        <v>2023</v>
      </c>
      <c r="D358" s="3" t="s">
        <v>9</v>
      </c>
      <c r="E358" s="4">
        <v>703</v>
      </c>
      <c r="F358" s="17"/>
    </row>
    <row r="359" spans="1:6" ht="15.45" customHeight="1" thickBot="1" x14ac:dyDescent="0.35">
      <c r="A359" s="7" t="s">
        <v>234</v>
      </c>
      <c r="B359" s="6" t="s">
        <v>222</v>
      </c>
      <c r="C359" s="7">
        <v>2023</v>
      </c>
      <c r="D359" s="6" t="s">
        <v>6</v>
      </c>
      <c r="E359" s="7">
        <v>791</v>
      </c>
      <c r="F359" s="18"/>
    </row>
    <row r="360" spans="1:6" ht="15.45" customHeight="1" thickBot="1" x14ac:dyDescent="0.35">
      <c r="A360" s="4" t="s">
        <v>235</v>
      </c>
      <c r="B360" s="3" t="s">
        <v>222</v>
      </c>
      <c r="C360" s="4">
        <v>2023</v>
      </c>
      <c r="D360" s="3" t="s">
        <v>9</v>
      </c>
      <c r="E360" s="4">
        <v>691</v>
      </c>
      <c r="F360" s="17"/>
    </row>
    <row r="361" spans="1:6" ht="15.45" customHeight="1" thickBot="1" x14ac:dyDescent="0.35">
      <c r="A361" s="7" t="s">
        <v>236</v>
      </c>
      <c r="B361" s="6" t="s">
        <v>222</v>
      </c>
      <c r="C361" s="7">
        <v>2023</v>
      </c>
      <c r="D361" s="6" t="s">
        <v>9</v>
      </c>
      <c r="E361" s="7">
        <v>840</v>
      </c>
      <c r="F361" s="18"/>
    </row>
    <row r="362" spans="1:6" ht="15.45" customHeight="1" thickBot="1" x14ac:dyDescent="0.35">
      <c r="A362" s="4" t="s">
        <v>237</v>
      </c>
      <c r="B362" s="3" t="s">
        <v>222</v>
      </c>
      <c r="C362" s="4">
        <v>2023</v>
      </c>
      <c r="D362" s="3" t="s">
        <v>8</v>
      </c>
      <c r="E362" s="4">
        <v>991</v>
      </c>
      <c r="F362" s="17"/>
    </row>
    <row r="363" spans="1:6" ht="15.45" customHeight="1" thickBot="1" x14ac:dyDescent="0.35">
      <c r="A363" s="7" t="s">
        <v>238</v>
      </c>
      <c r="B363" s="6" t="s">
        <v>222</v>
      </c>
      <c r="C363" s="7">
        <v>2023</v>
      </c>
      <c r="D363" s="6" t="s">
        <v>6</v>
      </c>
      <c r="E363" s="7">
        <v>458</v>
      </c>
      <c r="F363" s="18"/>
    </row>
    <row r="364" spans="1:6" ht="15.45" customHeight="1" thickBot="1" x14ac:dyDescent="0.35">
      <c r="A364" s="4" t="s">
        <v>239</v>
      </c>
      <c r="B364" s="3" t="s">
        <v>222</v>
      </c>
      <c r="C364" s="4">
        <v>2023</v>
      </c>
      <c r="D364" s="3" t="s">
        <v>9</v>
      </c>
      <c r="E364" s="4">
        <v>1000</v>
      </c>
      <c r="F364" s="17"/>
    </row>
    <row r="365" spans="1:6" ht="15.45" customHeight="1" thickBot="1" x14ac:dyDescent="0.35">
      <c r="A365" s="7" t="s">
        <v>240</v>
      </c>
      <c r="B365" s="6" t="s">
        <v>222</v>
      </c>
      <c r="C365" s="7">
        <v>2023</v>
      </c>
      <c r="D365" s="6" t="s">
        <v>7</v>
      </c>
      <c r="E365" s="7">
        <v>997</v>
      </c>
      <c r="F365" s="18"/>
    </row>
    <row r="366" spans="1:6" ht="15.45" customHeight="1" thickBot="1" x14ac:dyDescent="0.35">
      <c r="A366" s="8" t="s">
        <v>241</v>
      </c>
      <c r="B366" s="9" t="s">
        <v>222</v>
      </c>
      <c r="C366" s="8">
        <v>2023</v>
      </c>
      <c r="D366" s="9" t="s">
        <v>8</v>
      </c>
      <c r="E366" s="8">
        <v>237</v>
      </c>
      <c r="F366" s="17"/>
    </row>
    <row r="367" spans="1:6" ht="15.45" customHeight="1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Waffles</vt:lpstr>
      <vt:lpstr>Values and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Bringas</dc:creator>
  <cp:lastModifiedBy>Alex Bringas</cp:lastModifiedBy>
  <dcterms:created xsi:type="dcterms:W3CDTF">2024-02-15T00:05:15Z</dcterms:created>
  <dcterms:modified xsi:type="dcterms:W3CDTF">2024-02-16T19:43:08Z</dcterms:modified>
</cp:coreProperties>
</file>