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525" windowWidth="19815" windowHeight="736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D9" i="1"/>
  <c r="I9"/>
  <c r="H9"/>
  <c r="A12" s="1"/>
  <c r="G9"/>
  <c r="F9"/>
  <c r="E9"/>
  <c r="C9"/>
  <c r="B9"/>
  <c r="A9"/>
  <c r="A16" l="1"/>
  <c r="A14"/>
  <c r="A13"/>
  <c r="A15"/>
</calcChain>
</file>

<file path=xl/sharedStrings.xml><?xml version="1.0" encoding="utf-8"?>
<sst xmlns="http://schemas.openxmlformats.org/spreadsheetml/2006/main" count="12" uniqueCount="12">
  <si>
    <t>CONVERSIONE UNICODE -&gt; UTF-8</t>
  </si>
  <si>
    <t>bit massimi</t>
  </si>
  <si>
    <t>Code points</t>
  </si>
  <si>
    <t>0-bbbaaaa</t>
  </si>
  <si>
    <t>110-cccbb 10-bbaaaa</t>
  </si>
  <si>
    <t>1110-dddd 10-ccccbb 10-bbaaaa</t>
  </si>
  <si>
    <t>Inserisci il codice esadecimale</t>
  </si>
  <si>
    <t>11110-fee 10-eedddd 10-ccccbb 10-bbaaaa</t>
  </si>
  <si>
    <t>cifre del codice esadecimale in binario</t>
  </si>
  <si>
    <t>Lunghezza binario</t>
  </si>
  <si>
    <t>conversione in utf-8</t>
  </si>
  <si>
    <t>AFFF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</si>
</sst>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92CDDC"/>
        <bgColor rgb="FF92CDDC"/>
      </patternFill>
    </fill>
    <fill>
      <patternFill patternType="solid">
        <fgColor rgb="FFB8CCE4"/>
        <bgColor rgb="FFB8CCE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13" xfId="0" applyFont="1" applyBorder="1"/>
    <xf numFmtId="0" fontId="3" fillId="0" borderId="15" xfId="0" applyFont="1" applyBorder="1"/>
    <xf numFmtId="0" fontId="1" fillId="0" borderId="15" xfId="0" applyFont="1" applyBorder="1"/>
    <xf numFmtId="49" fontId="1" fillId="5" borderId="13" xfId="0" applyNumberFormat="1" applyFont="1" applyFill="1" applyBorder="1" applyAlignment="1"/>
    <xf numFmtId="49" fontId="1" fillId="5" borderId="15" xfId="0" applyNumberFormat="1" applyFont="1" applyFill="1" applyBorder="1" applyAlignment="1"/>
    <xf numFmtId="49" fontId="1" fillId="5" borderId="14" xfId="0" applyNumberFormat="1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/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/>
    <xf numFmtId="0" fontId="2" fillId="0" borderId="9" xfId="0" applyFont="1" applyBorder="1"/>
    <xf numFmtId="0" fontId="4" fillId="3" borderId="8" xfId="0" applyFont="1" applyFill="1" applyBorder="1" applyAlignment="1">
      <alignment horizontal="left"/>
    </xf>
    <xf numFmtId="0" fontId="0" fillId="0" borderId="0" xfId="0" applyFont="1" applyAlignment="1"/>
    <xf numFmtId="0" fontId="3" fillId="0" borderId="10" xfId="0" applyFont="1" applyBorder="1" applyAlignment="1"/>
    <xf numFmtId="0" fontId="2" fillId="0" borderId="12" xfId="0" applyFont="1" applyBorder="1"/>
    <xf numFmtId="0" fontId="1" fillId="5" borderId="13" xfId="0" applyFont="1" applyFill="1" applyBorder="1" applyAlignment="1">
      <alignment horizontal="center"/>
    </xf>
    <xf numFmtId="0" fontId="2" fillId="0" borderId="14" xfId="0" applyFont="1" applyBorder="1"/>
    <xf numFmtId="0" fontId="1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1" fillId="0" borderId="8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2" fillId="0" borderId="15" xfId="0" applyFont="1" applyBorder="1"/>
    <xf numFmtId="0" fontId="1" fillId="0" borderId="10" xfId="0" applyFont="1" applyBorder="1" applyAlignment="1">
      <alignment horizontal="center"/>
    </xf>
    <xf numFmtId="0" fontId="2" fillId="0" borderId="11" xfId="0" applyFont="1" applyBorder="1"/>
    <xf numFmtId="0" fontId="3" fillId="0" borderId="13" xfId="0" applyFont="1" applyBorder="1" applyAlignment="1"/>
    <xf numFmtId="0" fontId="4" fillId="3" borderId="13" xfId="0" applyFont="1" applyFill="1" applyBorder="1" applyAlignment="1">
      <alignment horizontal="left"/>
    </xf>
    <xf numFmtId="49" fontId="1" fillId="4" borderId="16" xfId="0" applyNumberFormat="1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0" fillId="0" borderId="11" xfId="0" applyFont="1" applyBorder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000"/>
  <sheetViews>
    <sheetView tabSelected="1" workbookViewId="0">
      <selection activeCell="G7" sqref="G7"/>
    </sheetView>
  </sheetViews>
  <sheetFormatPr defaultColWidth="14.42578125" defaultRowHeight="15" customHeight="1"/>
  <cols>
    <col min="1" max="2" width="8.7109375" customWidth="1"/>
    <col min="3" max="3" width="9.140625" customWidth="1"/>
    <col min="4" max="4" width="8.7109375" customWidth="1"/>
    <col min="5" max="5" width="10.85546875" customWidth="1"/>
    <col min="6" max="26" width="8.7109375" customWidth="1"/>
  </cols>
  <sheetData>
    <row r="1" spans="1:21">
      <c r="A1" s="11" t="s">
        <v>0</v>
      </c>
      <c r="B1" s="12"/>
      <c r="C1" s="12"/>
      <c r="D1" s="12"/>
      <c r="E1" s="12"/>
      <c r="F1" s="12"/>
      <c r="G1" s="13"/>
      <c r="J1" s="1"/>
      <c r="K1" s="1"/>
      <c r="L1" s="1"/>
      <c r="M1" s="1"/>
      <c r="N1" s="1"/>
      <c r="O1" s="14" t="s">
        <v>1</v>
      </c>
      <c r="P1" s="15"/>
      <c r="Q1" s="16" t="s">
        <v>2</v>
      </c>
      <c r="R1" s="17"/>
      <c r="S1" s="17"/>
      <c r="T1" s="17"/>
      <c r="U1" s="15"/>
    </row>
    <row r="2" spans="1:21">
      <c r="J2" s="1"/>
      <c r="K2" s="1"/>
      <c r="L2" s="1"/>
      <c r="M2" s="1"/>
      <c r="N2" s="1"/>
      <c r="O2" s="18">
        <v>7</v>
      </c>
      <c r="P2" s="19"/>
      <c r="Q2" s="20" t="s">
        <v>3</v>
      </c>
      <c r="R2" s="21"/>
      <c r="S2" s="21"/>
      <c r="T2" s="21"/>
      <c r="U2" s="19"/>
    </row>
    <row r="3" spans="1:21">
      <c r="J3" s="1"/>
      <c r="K3" s="1"/>
      <c r="L3" s="1"/>
      <c r="M3" s="1"/>
      <c r="N3" s="1"/>
      <c r="O3" s="18">
        <v>11</v>
      </c>
      <c r="P3" s="19"/>
      <c r="Q3" s="20" t="s">
        <v>4</v>
      </c>
      <c r="R3" s="21"/>
      <c r="S3" s="21"/>
      <c r="T3" s="21"/>
      <c r="U3" s="19"/>
    </row>
    <row r="4" spans="1:21">
      <c r="J4" s="1"/>
      <c r="K4" s="1"/>
      <c r="L4" s="1"/>
      <c r="M4" s="1"/>
      <c r="N4" s="1"/>
      <c r="O4" s="18">
        <v>16</v>
      </c>
      <c r="P4" s="19"/>
      <c r="Q4" s="20" t="s">
        <v>5</v>
      </c>
      <c r="R4" s="21"/>
      <c r="S4" s="21"/>
      <c r="T4" s="21"/>
      <c r="U4" s="19"/>
    </row>
    <row r="5" spans="1:21">
      <c r="A5" s="32" t="s">
        <v>6</v>
      </c>
      <c r="B5" s="33"/>
      <c r="C5" s="33"/>
      <c r="D5" s="33"/>
      <c r="E5" s="23"/>
      <c r="H5" s="2"/>
      <c r="I5" s="2"/>
      <c r="J5" s="1"/>
      <c r="K5" s="1"/>
      <c r="L5" s="1"/>
      <c r="M5" s="1"/>
      <c r="N5" s="1"/>
      <c r="O5" s="34">
        <v>21</v>
      </c>
      <c r="P5" s="25"/>
      <c r="Q5" s="35" t="s">
        <v>7</v>
      </c>
      <c r="R5" s="31"/>
      <c r="S5" s="31"/>
      <c r="T5" s="31"/>
      <c r="U5" s="25"/>
    </row>
    <row r="6" spans="1:21">
      <c r="A6" s="36" t="s">
        <v>11</v>
      </c>
      <c r="B6" s="37"/>
      <c r="C6" s="37"/>
      <c r="D6" s="37"/>
      <c r="E6" s="38"/>
      <c r="H6" s="2"/>
      <c r="I6" s="2"/>
      <c r="J6" s="2"/>
      <c r="K6" s="2"/>
      <c r="L6" s="2"/>
      <c r="M6" s="2"/>
      <c r="N6" s="2"/>
      <c r="O6" s="2"/>
      <c r="P6" s="2"/>
    </row>
    <row r="7" spans="1:21">
      <c r="H7" s="2"/>
      <c r="I7" s="2"/>
      <c r="J7" s="2"/>
      <c r="K7" s="2"/>
      <c r="L7" s="2"/>
      <c r="M7" s="2"/>
      <c r="N7" s="2"/>
      <c r="O7" s="2"/>
      <c r="P7" s="2"/>
    </row>
    <row r="8" spans="1:21">
      <c r="A8" s="32" t="s">
        <v>8</v>
      </c>
      <c r="B8" s="33"/>
      <c r="C8" s="33"/>
      <c r="D8" s="33"/>
      <c r="E8" s="33"/>
      <c r="F8" s="3"/>
      <c r="G8" s="4"/>
      <c r="H8" s="5"/>
      <c r="I8" s="22" t="s">
        <v>9</v>
      </c>
      <c r="J8" s="23"/>
      <c r="L8" s="2"/>
      <c r="M8" s="2"/>
      <c r="N8" s="2"/>
      <c r="O8" s="2"/>
      <c r="P8" s="2"/>
    </row>
    <row r="9" spans="1:21">
      <c r="A9" s="6" t="str">
        <f>IFERROR(HEX2BIN(MID($A$6,LEN($A$6) - 7,1),4),"0000")</f>
        <v>0000</v>
      </c>
      <c r="B9" s="7" t="str">
        <f>IFERROR(HEX2BIN(MID($A$6,LEN($A$6) - 6,1),4),"0000")</f>
        <v>0000</v>
      </c>
      <c r="C9" s="7" t="str">
        <f>IFERROR(HEX2BIN(MID($A$6,LEN($A$6) - 5,1),4),"0000")</f>
        <v>0000</v>
      </c>
      <c r="D9" s="7" t="str">
        <f>IFERROR(HEX2BIN(MID($A$6,LEN($A$6) - 4,1),4),"0000")</f>
        <v>0000</v>
      </c>
      <c r="E9" s="7" t="str">
        <f>IFERROR(HEX2BIN(MID($A$6,LEN($A$6) - 3,1),4),"0000")</f>
        <v>1010</v>
      </c>
      <c r="F9" s="7" t="str">
        <f>IFERROR(HEX2BIN(MID($A$6,LEN($A$6) - 2,1),4),"0000")</f>
        <v>1111</v>
      </c>
      <c r="G9" s="7" t="str">
        <f>IFERROR(HEX2BIN(MID($A$6,LEN($A$6) - 1,1),4),"0000")</f>
        <v>1111</v>
      </c>
      <c r="H9" s="8" t="str">
        <f>IFERROR(HEX2BIN(MID($A$6,LEN($A$6),1),4),"")</f>
        <v>1111</v>
      </c>
      <c r="I9" s="24">
        <f>LEN(A6) * 4</f>
        <v>16</v>
      </c>
      <c r="J9" s="25"/>
      <c r="K9" s="9"/>
      <c r="L9" s="2"/>
      <c r="M9" s="2"/>
      <c r="N9" s="2"/>
      <c r="O9" s="2"/>
      <c r="P9" s="2"/>
    </row>
    <row r="10" spans="1:21">
      <c r="A10" s="2"/>
      <c r="B10" s="2"/>
      <c r="C10" s="2"/>
      <c r="D10" s="2"/>
      <c r="E10" s="2"/>
    </row>
    <row r="11" spans="1:21">
      <c r="A11" s="26" t="s">
        <v>10</v>
      </c>
      <c r="B11" s="27"/>
      <c r="C11" s="27"/>
      <c r="D11" s="27"/>
      <c r="E11" s="28"/>
    </row>
    <row r="12" spans="1:21">
      <c r="A12" s="29" t="str">
        <f>SUBSTITUTE(SUBSTITUTE(Q2,"aaaa",H9,1),"bbb",MID(G9,2,3))</f>
        <v>0-1111111</v>
      </c>
      <c r="B12" s="21"/>
      <c r="C12" s="21"/>
      <c r="D12" s="21"/>
      <c r="E12" s="19"/>
      <c r="F12" s="10"/>
    </row>
    <row r="13" spans="1:21">
      <c r="A13" s="29" t="str">
        <f>SUBSTITUTE(SUBSTITUTE(SUBSTITUTE(SUBSTITUTE(Q3,"aaaa",H9,1),"bb",MID(G9,1,2),1),"bb",MID(G9,3,2)),"ccc",MID(F9,2,3))</f>
        <v>110-11111 10-111111</v>
      </c>
      <c r="B13" s="21"/>
      <c r="C13" s="21"/>
      <c r="D13" s="21"/>
      <c r="E13" s="19"/>
      <c r="F13" s="10"/>
      <c r="H13" s="10"/>
    </row>
    <row r="14" spans="1:21">
      <c r="A14" s="29" t="str">
        <f>SUBSTITUTE(SUBSTITUTE(SUBSTITUTE(SUBSTITUTE(SUBSTITUTE(Q4,"aaaa",H9),"bb",MID(G9,1,2),1),"bb",MID(G9,3,2),1),"cccc",F9),"dddd",E9)</f>
        <v>1110-1010 10-111111 10-111111</v>
      </c>
      <c r="B14" s="21"/>
      <c r="C14" s="21"/>
      <c r="D14" s="21"/>
      <c r="E14" s="19"/>
      <c r="F14" s="10"/>
      <c r="H14" s="10"/>
    </row>
    <row r="15" spans="1:21" ht="15.75" thickBot="1">
      <c r="A15" s="30" t="str">
        <f>SUBSTITUTE(SUBSTITUTE(SUBSTITUTE(SUBSTITUTE(SUBSTITUTE(SUBSTITUTE(SUBSTITUTE(SUBSTITUTE(Q5,"aaaa",H9),"bb",MID(G9,1,2),1),"bb",MID(G9,3,2),1),"cccc",F9),"dddd",E9),"ee",MID(D9,1,2),1),"ee",MID(D9,3,2),1),"f",MID(C9,4,1),1)</f>
        <v>11110-000 10-001010 10-111111 10-111111</v>
      </c>
      <c r="B15" s="31"/>
      <c r="C15" s="31"/>
      <c r="D15" s="31"/>
      <c r="E15" s="25"/>
      <c r="F15" s="10"/>
      <c r="H15" s="10"/>
    </row>
    <row r="16" spans="1:21" ht="15" customHeight="1">
      <c r="A16" s="39" t="str">
        <f>IF($I$9 &lt;= $O$2,A12,IF($I$9 &lt;= $O$3,A13,IF($I$9 &lt;= $O$4, A14,A15)))</f>
        <v>1110-1010 10-111111 10-111111</v>
      </c>
      <c r="B16" s="39"/>
      <c r="C16" s="39"/>
      <c r="D16" s="39"/>
      <c r="E16" s="3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6:E16"/>
    <mergeCell ref="A12:E12"/>
    <mergeCell ref="A13:E13"/>
    <mergeCell ref="A14:E14"/>
    <mergeCell ref="A15:E15"/>
    <mergeCell ref="O4:P4"/>
    <mergeCell ref="A5:E5"/>
    <mergeCell ref="O5:P5"/>
    <mergeCell ref="A6:E6"/>
    <mergeCell ref="A8:E8"/>
    <mergeCell ref="O3:P3"/>
    <mergeCell ref="Q3:U3"/>
    <mergeCell ref="I8:J8"/>
    <mergeCell ref="I9:J9"/>
    <mergeCell ref="A11:E11"/>
    <mergeCell ref="Q4:U4"/>
    <mergeCell ref="Q5:U5"/>
    <mergeCell ref="A1:G1"/>
    <mergeCell ref="O1:P1"/>
    <mergeCell ref="Q1:U1"/>
    <mergeCell ref="O2:P2"/>
    <mergeCell ref="Q2:U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Studente</cp:lastModifiedBy>
  <dcterms:modified xsi:type="dcterms:W3CDTF">2023-12-06T07:27:45Z</dcterms:modified>
</cp:coreProperties>
</file>