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880" windowHeight="8640"/>
  </bookViews>
  <sheets>
    <sheet name="Explicit" sheetId="1" r:id="rId1"/>
    <sheet name="Implici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F4" i="1" l="1"/>
  <c r="F6" i="2"/>
  <c r="B7" i="2"/>
  <c r="B11" i="2" s="1"/>
  <c r="B4" i="2"/>
  <c r="B5" i="1" l="1"/>
  <c r="B9" i="1" s="1"/>
  <c r="B2" i="1"/>
  <c r="H4" i="1" l="1"/>
  <c r="I4" i="1"/>
  <c r="J4" i="1"/>
  <c r="K4" i="1"/>
  <c r="L4" i="1" s="1"/>
  <c r="L24" i="1" l="1"/>
  <c r="L26" i="2"/>
  <c r="G6" i="2"/>
  <c r="H6" i="2"/>
  <c r="I6" i="2"/>
  <c r="J6" i="2"/>
  <c r="K6" i="2"/>
  <c r="L6" i="2"/>
</calcChain>
</file>

<file path=xl/sharedStrings.xml><?xml version="1.0" encoding="utf-8"?>
<sst xmlns="http://schemas.openxmlformats.org/spreadsheetml/2006/main" count="87" uniqueCount="23">
  <si>
    <t>k =</t>
  </si>
  <si>
    <t>e =</t>
  </si>
  <si>
    <t>L =</t>
  </si>
  <si>
    <t>h =</t>
  </si>
  <si>
    <t>delta x =</t>
  </si>
  <si>
    <t>alpha =</t>
  </si>
  <si>
    <t>m</t>
  </si>
  <si>
    <t>W/m^3</t>
  </si>
  <si>
    <t>m^2/s</t>
  </si>
  <si>
    <t>W/m^2*C</t>
  </si>
  <si>
    <t>W/m*C</t>
  </si>
  <si>
    <t>node #</t>
  </si>
  <si>
    <t>tau =</t>
  </si>
  <si>
    <t>delta t =</t>
  </si>
  <si>
    <t>s</t>
  </si>
  <si>
    <t>T_inf =</t>
  </si>
  <si>
    <t>C</t>
  </si>
  <si>
    <t>Time Step</t>
  </si>
  <si>
    <t>Time (s)</t>
  </si>
  <si>
    <t>Q</t>
  </si>
  <si>
    <t xml:space="preserve">Q_total = </t>
  </si>
  <si>
    <t>W</t>
  </si>
  <si>
    <t>Be sure to setup Excel to allow for circular reference (look-up in Help if you forget)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</si>
</sst>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G4" sqref="G4"/>
    </sheetView>
  </sheetViews>
  <sheetFormatPr defaultRowHeight="15" x14ac:dyDescent="0.25"/>
  <cols>
    <col min="2" max="2" width="10.42578125" customWidth="1"/>
    <col min="3" max="3" width="10.85546875" customWidth="1"/>
    <col min="5" max="5" width="9.85546875" bestFit="1" customWidth="1"/>
    <col min="12" max="12" width="12.42578125" customWidth="1"/>
  </cols>
  <sheetData>
    <row r="1" spans="1:13" x14ac:dyDescent="0.25">
      <c r="A1" s="1" t="s">
        <v>0</v>
      </c>
      <c r="B1">
        <v>28</v>
      </c>
      <c r="C1" t="s">
        <v>10</v>
      </c>
      <c r="G1" t="s">
        <v>11</v>
      </c>
    </row>
    <row r="2" spans="1:13" x14ac:dyDescent="0.25">
      <c r="A2" s="1" t="s">
        <v>1</v>
      </c>
      <c r="B2">
        <f>10^6</f>
        <v>1000000</v>
      </c>
      <c r="C2" t="s">
        <v>7</v>
      </c>
      <c r="E2" t="s">
        <v>17</v>
      </c>
      <c r="F2" t="s">
        <v>18</v>
      </c>
      <c r="G2" s="3">
        <v>0</v>
      </c>
      <c r="H2" s="3">
        <v>1</v>
      </c>
      <c r="I2" s="3">
        <v>2</v>
      </c>
      <c r="J2" s="3">
        <v>3</v>
      </c>
      <c r="K2" s="3">
        <v>4</v>
      </c>
      <c r="L2" s="3" t="s">
        <v>19</v>
      </c>
    </row>
    <row r="3" spans="1:13" x14ac:dyDescent="0.25">
      <c r="A3" s="1" t="s">
        <v>2</v>
      </c>
      <c r="B3">
        <v>0.08</v>
      </c>
      <c r="C3" t="s">
        <v>6</v>
      </c>
      <c r="E3">
        <v>0</v>
      </c>
      <c r="F3">
        <v>0</v>
      </c>
      <c r="G3">
        <v>100</v>
      </c>
      <c r="H3">
        <v>100</v>
      </c>
      <c r="I3">
        <v>100</v>
      </c>
      <c r="J3">
        <v>100</v>
      </c>
      <c r="K3">
        <v>100</v>
      </c>
    </row>
    <row r="4" spans="1:13" x14ac:dyDescent="0.25">
      <c r="A4" s="1" t="s">
        <v>15</v>
      </c>
      <c r="B4">
        <v>20</v>
      </c>
      <c r="C4" t="s">
        <v>16</v>
      </c>
      <c r="E4">
        <v>1</v>
      </c>
      <c r="F4">
        <f>E4*$B$8</f>
        <v>100</v>
      </c>
      <c r="G4" s="2">
        <f>$B$9*(H3+H3)+(1-2*$B$9)*G3+$B$9*($B$2*$B$7^2/$B$1)</f>
        <v>144.64285714285714</v>
      </c>
      <c r="H4" s="2">
        <f>$B$9*(G3+I3)+(1-2*$B$9)*H3+$B$9*($B$2*$B$7^2/$B$1)</f>
        <v>144.64285714285714</v>
      </c>
      <c r="I4" s="2">
        <f t="shared" ref="I4:J4" si="0">$B$9*(H3+J3)+(1-2*$B$9)*I3+$B$9*($B$2*$B$7^2/$B$1)</f>
        <v>144.64285714285714</v>
      </c>
      <c r="J4" s="2">
        <f t="shared" si="0"/>
        <v>144.64285714285714</v>
      </c>
      <c r="K4" s="2">
        <f>(1-2*$B$9-2*$B$9*($B$6*$B$7/$B$1))*K3+2*$B$9*J3+2*$B$9*($B$6*$B$7/$B$1)*$B$4+$B$9*($B$2*$B$7^2/$B$1)</f>
        <v>132.14285714285714</v>
      </c>
      <c r="L4" s="2">
        <f>$B$6*1*((K4+K3)/2-$B$4)*$B$8</f>
        <v>336250</v>
      </c>
      <c r="M4" t="s">
        <v>21</v>
      </c>
    </row>
    <row r="5" spans="1:13" x14ac:dyDescent="0.25">
      <c r="A5" s="1" t="s">
        <v>5</v>
      </c>
      <c r="B5">
        <f>12.5*10^(-6)</f>
        <v>1.2499999999999999E-5</v>
      </c>
      <c r="C5" t="s">
        <v>8</v>
      </c>
      <c r="E5">
        <v>2</v>
      </c>
      <c r="G5" s="2"/>
      <c r="H5" s="2"/>
      <c r="I5" s="2"/>
      <c r="J5" s="2"/>
      <c r="K5" s="2"/>
      <c r="L5" s="2"/>
      <c r="M5" t="s">
        <v>21</v>
      </c>
    </row>
    <row r="6" spans="1:13" x14ac:dyDescent="0.25">
      <c r="A6" s="1" t="s">
        <v>3</v>
      </c>
      <c r="B6">
        <v>35</v>
      </c>
      <c r="C6" t="s">
        <v>9</v>
      </c>
      <c r="E6">
        <v>3</v>
      </c>
      <c r="G6" s="2"/>
      <c r="H6" s="2"/>
      <c r="I6" s="2"/>
      <c r="J6" s="2"/>
      <c r="K6" s="2"/>
      <c r="L6" s="2"/>
      <c r="M6" t="s">
        <v>21</v>
      </c>
    </row>
    <row r="7" spans="1:13" x14ac:dyDescent="0.25">
      <c r="A7" s="1" t="s">
        <v>4</v>
      </c>
      <c r="B7">
        <v>0.02</v>
      </c>
      <c r="C7" t="s">
        <v>6</v>
      </c>
      <c r="E7">
        <v>4</v>
      </c>
      <c r="G7" s="2"/>
      <c r="H7" s="2"/>
      <c r="I7" s="2"/>
      <c r="J7" s="2"/>
      <c r="K7" s="2"/>
      <c r="L7" s="2"/>
      <c r="M7" t="s">
        <v>21</v>
      </c>
    </row>
    <row r="8" spans="1:13" x14ac:dyDescent="0.25">
      <c r="A8" s="1" t="s">
        <v>13</v>
      </c>
      <c r="B8">
        <v>100</v>
      </c>
      <c r="C8" t="s">
        <v>14</v>
      </c>
      <c r="E8">
        <v>5</v>
      </c>
      <c r="G8" s="2"/>
      <c r="H8" s="2"/>
      <c r="I8" s="2"/>
      <c r="J8" s="2"/>
      <c r="K8" s="2"/>
      <c r="L8" s="2"/>
      <c r="M8" t="s">
        <v>21</v>
      </c>
    </row>
    <row r="9" spans="1:13" x14ac:dyDescent="0.25">
      <c r="A9" s="1" t="s">
        <v>12</v>
      </c>
      <c r="B9">
        <f>B5*B8/B7^2</f>
        <v>3.1249999999999996</v>
      </c>
      <c r="E9">
        <v>6</v>
      </c>
      <c r="G9" s="2"/>
      <c r="H9" s="2"/>
      <c r="I9" s="2"/>
      <c r="J9" s="2"/>
      <c r="K9" s="2"/>
      <c r="L9" s="2"/>
      <c r="M9" t="s">
        <v>21</v>
      </c>
    </row>
    <row r="10" spans="1:13" x14ac:dyDescent="0.25">
      <c r="E10">
        <v>7</v>
      </c>
      <c r="G10" s="2"/>
      <c r="H10" s="2"/>
      <c r="I10" s="2"/>
      <c r="J10" s="2"/>
      <c r="K10" s="2"/>
      <c r="L10" s="2"/>
      <c r="M10" t="s">
        <v>21</v>
      </c>
    </row>
    <row r="11" spans="1:13" x14ac:dyDescent="0.25">
      <c r="E11">
        <v>8</v>
      </c>
      <c r="G11" s="2"/>
      <c r="H11" s="2"/>
      <c r="I11" s="2"/>
      <c r="J11" s="2"/>
      <c r="K11" s="2"/>
      <c r="L11" s="2"/>
      <c r="M11" t="s">
        <v>21</v>
      </c>
    </row>
    <row r="12" spans="1:13" x14ac:dyDescent="0.25">
      <c r="E12">
        <v>9</v>
      </c>
      <c r="G12" s="2"/>
      <c r="H12" s="2"/>
      <c r="I12" s="2"/>
      <c r="J12" s="2"/>
      <c r="K12" s="2"/>
      <c r="L12" s="2"/>
      <c r="M12" t="s">
        <v>21</v>
      </c>
    </row>
    <row r="13" spans="1:13" x14ac:dyDescent="0.25">
      <c r="E13">
        <v>10</v>
      </c>
      <c r="G13" s="2"/>
      <c r="H13" s="2"/>
      <c r="I13" s="2"/>
      <c r="J13" s="2"/>
      <c r="K13" s="2"/>
      <c r="L13" s="2"/>
      <c r="M13" t="s">
        <v>21</v>
      </c>
    </row>
    <row r="14" spans="1:13" x14ac:dyDescent="0.25">
      <c r="E14">
        <v>11</v>
      </c>
      <c r="G14" s="2"/>
      <c r="H14" s="2"/>
      <c r="I14" s="2"/>
      <c r="J14" s="2"/>
      <c r="K14" s="2"/>
      <c r="L14" s="2"/>
      <c r="M14" t="s">
        <v>21</v>
      </c>
    </row>
    <row r="15" spans="1:13" x14ac:dyDescent="0.25">
      <c r="E15">
        <v>12</v>
      </c>
      <c r="G15" s="2"/>
      <c r="H15" s="2"/>
      <c r="I15" s="2"/>
      <c r="J15" s="2"/>
      <c r="K15" s="2"/>
      <c r="L15" s="2"/>
      <c r="M15" t="s">
        <v>21</v>
      </c>
    </row>
    <row r="16" spans="1:13" x14ac:dyDescent="0.25">
      <c r="E16">
        <v>13</v>
      </c>
      <c r="G16" s="2"/>
      <c r="H16" s="2"/>
      <c r="I16" s="2"/>
      <c r="J16" s="2"/>
      <c r="K16" s="2"/>
      <c r="L16" s="2"/>
      <c r="M16" t="s">
        <v>21</v>
      </c>
    </row>
    <row r="17" spans="5:13" x14ac:dyDescent="0.25">
      <c r="E17">
        <v>14</v>
      </c>
      <c r="G17" s="2"/>
      <c r="H17" s="2"/>
      <c r="I17" s="2"/>
      <c r="J17" s="2"/>
      <c r="K17" s="2"/>
      <c r="L17" s="2"/>
      <c r="M17" t="s">
        <v>21</v>
      </c>
    </row>
    <row r="18" spans="5:13" x14ac:dyDescent="0.25">
      <c r="E18">
        <v>15</v>
      </c>
      <c r="G18" s="2"/>
      <c r="H18" s="2"/>
      <c r="I18" s="2"/>
      <c r="J18" s="2"/>
      <c r="K18" s="2"/>
      <c r="L18" s="2"/>
      <c r="M18" t="s">
        <v>21</v>
      </c>
    </row>
    <row r="19" spans="5:13" x14ac:dyDescent="0.25">
      <c r="E19">
        <v>16</v>
      </c>
      <c r="G19" s="2"/>
      <c r="H19" s="2"/>
      <c r="I19" s="2"/>
      <c r="J19" s="2"/>
      <c r="K19" s="2"/>
      <c r="L19" s="2"/>
      <c r="M19" t="s">
        <v>21</v>
      </c>
    </row>
    <row r="20" spans="5:13" x14ac:dyDescent="0.25">
      <c r="E20">
        <v>17</v>
      </c>
      <c r="G20" s="2"/>
      <c r="H20" s="2"/>
      <c r="I20" s="2"/>
      <c r="J20" s="2"/>
      <c r="K20" s="2"/>
      <c r="L20" s="2"/>
      <c r="M20" t="s">
        <v>21</v>
      </c>
    </row>
    <row r="21" spans="5:13" x14ac:dyDescent="0.25">
      <c r="E21">
        <v>18</v>
      </c>
      <c r="G21" s="2"/>
      <c r="H21" s="2"/>
      <c r="I21" s="2"/>
      <c r="J21" s="2"/>
      <c r="K21" s="2"/>
      <c r="L21" s="2"/>
      <c r="M21" t="s">
        <v>21</v>
      </c>
    </row>
    <row r="22" spans="5:13" x14ac:dyDescent="0.25">
      <c r="E22">
        <v>19</v>
      </c>
      <c r="G22" s="2"/>
      <c r="H22" s="2"/>
      <c r="I22" s="2"/>
      <c r="J22" s="2"/>
      <c r="K22" s="2"/>
      <c r="L22" s="2"/>
      <c r="M22" t="s">
        <v>21</v>
      </c>
    </row>
    <row r="23" spans="5:13" x14ac:dyDescent="0.25">
      <c r="E23">
        <v>20</v>
      </c>
      <c r="G23" s="2"/>
      <c r="H23" s="2"/>
      <c r="I23" s="2"/>
      <c r="J23" s="2"/>
      <c r="K23" s="2"/>
      <c r="L23" s="2"/>
      <c r="M23" t="s">
        <v>21</v>
      </c>
    </row>
    <row r="24" spans="5:13" x14ac:dyDescent="0.25">
      <c r="G24" s="2"/>
      <c r="H24" s="2"/>
      <c r="I24" s="2"/>
      <c r="J24" s="2"/>
      <c r="K24" s="4" t="s">
        <v>20</v>
      </c>
      <c r="L24" s="4">
        <f>SUM(L4:L23)</f>
        <v>336250</v>
      </c>
      <c r="M24" s="5" t="s">
        <v>21</v>
      </c>
    </row>
    <row r="25" spans="5:13" x14ac:dyDescent="0.25">
      <c r="G25" s="2"/>
      <c r="H25" s="2"/>
      <c r="I25" s="2"/>
      <c r="J25" s="2"/>
      <c r="K25" s="2"/>
    </row>
    <row r="26" spans="5:13" x14ac:dyDescent="0.25">
      <c r="G26" s="2"/>
      <c r="H26" s="2"/>
      <c r="I26" s="2"/>
      <c r="J26" s="2"/>
      <c r="K26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G6" sqref="G6"/>
    </sheetView>
  </sheetViews>
  <sheetFormatPr defaultRowHeight="15" x14ac:dyDescent="0.25"/>
  <cols>
    <col min="12" max="12" width="12.140625" customWidth="1"/>
    <col min="14" max="14" width="9.5703125" bestFit="1" customWidth="1"/>
  </cols>
  <sheetData>
    <row r="1" spans="1:14" x14ac:dyDescent="0.25">
      <c r="A1" s="6" t="s">
        <v>22</v>
      </c>
    </row>
    <row r="3" spans="1:14" x14ac:dyDescent="0.25">
      <c r="A3" s="1" t="s">
        <v>0</v>
      </c>
      <c r="B3">
        <v>28</v>
      </c>
      <c r="C3" t="s">
        <v>10</v>
      </c>
      <c r="G3" t="s">
        <v>11</v>
      </c>
    </row>
    <row r="4" spans="1:14" x14ac:dyDescent="0.25">
      <c r="A4" s="1" t="s">
        <v>1</v>
      </c>
      <c r="B4">
        <f>10^6</f>
        <v>1000000</v>
      </c>
      <c r="C4" t="s">
        <v>7</v>
      </c>
      <c r="E4" t="s">
        <v>17</v>
      </c>
      <c r="F4" t="s">
        <v>18</v>
      </c>
      <c r="G4" s="3">
        <v>0</v>
      </c>
      <c r="H4" s="3">
        <v>1</v>
      </c>
      <c r="I4" s="3">
        <v>2</v>
      </c>
      <c r="J4" s="3">
        <v>3</v>
      </c>
      <c r="K4" s="3">
        <v>4</v>
      </c>
      <c r="L4" s="3" t="s">
        <v>19</v>
      </c>
    </row>
    <row r="5" spans="1:14" x14ac:dyDescent="0.25">
      <c r="A5" s="1" t="s">
        <v>2</v>
      </c>
      <c r="B5">
        <v>0.08</v>
      </c>
      <c r="C5" t="s">
        <v>6</v>
      </c>
      <c r="E5">
        <v>0</v>
      </c>
      <c r="F5">
        <v>0</v>
      </c>
      <c r="G5">
        <v>100</v>
      </c>
      <c r="H5">
        <v>100</v>
      </c>
      <c r="I5">
        <v>100</v>
      </c>
      <c r="J5">
        <v>100</v>
      </c>
      <c r="K5">
        <v>100</v>
      </c>
    </row>
    <row r="6" spans="1:14" x14ac:dyDescent="0.25">
      <c r="A6" s="1" t="s">
        <v>15</v>
      </c>
      <c r="B6">
        <v>20</v>
      </c>
      <c r="C6" t="s">
        <v>16</v>
      </c>
      <c r="E6">
        <v>1</v>
      </c>
      <c r="F6">
        <f>E6*$B$10</f>
        <v>100</v>
      </c>
      <c r="G6" s="2">
        <f ca="1">($B$11*H6+$B$11*H6+$B$11*($B$4*$B$9^2/$B$3)+G5)/(1+2*$B$11)</f>
        <v>143.54176760422382</v>
      </c>
      <c r="H6" s="2">
        <f ca="1">($B$11*G6+$B$11*I6+$B$11*($B$4*$B$9^2/$B$3)+H5)/(1+2*$B$11)</f>
        <v>143.36559327804255</v>
      </c>
      <c r="I6" s="2">
        <f t="shared" ref="I6:J6" ca="1" si="0">($B$11*H6+$B$11*J6+$B$11*($B$4*$B$9^2/$B$3)+I5)/(1+2*$B$11)</f>
        <v>142.78069451512067</v>
      </c>
      <c r="J6" s="2">
        <f t="shared" ca="1" si="0"/>
        <v>141.59990371132318</v>
      </c>
      <c r="K6" s="2">
        <f ca="1">(2*$B$11*J6+2*$B$11*($B$8*$B$9/$B$3)*$B$6+$B$11*($B$4*$B$9^2/$B$3)+K5)/(1+2*$B$11+2*$B$11*($B$8*$B$9/$B$3))</f>
        <v>139.44536780943488</v>
      </c>
      <c r="L6" s="2">
        <f ca="1">$B$8*1*((K6+K5)/2-$B$6)*$B$10</f>
        <v>349029.39366651105</v>
      </c>
      <c r="M6" t="s">
        <v>21</v>
      </c>
    </row>
    <row r="7" spans="1:14" x14ac:dyDescent="0.25">
      <c r="A7" s="1" t="s">
        <v>5</v>
      </c>
      <c r="B7">
        <f>12.5*10^(-6)</f>
        <v>1.2499999999999999E-5</v>
      </c>
      <c r="C7" t="s">
        <v>8</v>
      </c>
      <c r="E7">
        <v>2</v>
      </c>
      <c r="G7" s="2"/>
      <c r="H7" s="2"/>
      <c r="I7" s="2"/>
      <c r="J7" s="2"/>
      <c r="K7" s="2"/>
      <c r="L7" s="2"/>
      <c r="M7" t="s">
        <v>21</v>
      </c>
    </row>
    <row r="8" spans="1:14" x14ac:dyDescent="0.25">
      <c r="A8" s="1" t="s">
        <v>3</v>
      </c>
      <c r="B8">
        <v>35</v>
      </c>
      <c r="C8" t="s">
        <v>9</v>
      </c>
      <c r="E8">
        <v>3</v>
      </c>
      <c r="G8" s="2"/>
      <c r="H8" s="2"/>
      <c r="I8" s="2"/>
      <c r="J8" s="2"/>
      <c r="K8" s="2"/>
      <c r="L8" s="2"/>
      <c r="M8" t="s">
        <v>21</v>
      </c>
      <c r="N8" s="2"/>
    </row>
    <row r="9" spans="1:14" x14ac:dyDescent="0.25">
      <c r="A9" s="1" t="s">
        <v>4</v>
      </c>
      <c r="B9">
        <v>0.02</v>
      </c>
      <c r="C9" t="s">
        <v>6</v>
      </c>
      <c r="E9">
        <v>4</v>
      </c>
      <c r="G9" s="2"/>
      <c r="H9" s="2"/>
      <c r="I9" s="2"/>
      <c r="J9" s="2"/>
      <c r="K9" s="2"/>
      <c r="L9" s="2"/>
      <c r="M9" t="s">
        <v>21</v>
      </c>
    </row>
    <row r="10" spans="1:14" x14ac:dyDescent="0.25">
      <c r="A10" s="1" t="s">
        <v>13</v>
      </c>
      <c r="B10">
        <v>100</v>
      </c>
      <c r="C10" t="s">
        <v>14</v>
      </c>
      <c r="E10">
        <v>5</v>
      </c>
      <c r="G10" s="2"/>
      <c r="H10" s="2"/>
      <c r="I10" s="2"/>
      <c r="J10" s="2"/>
      <c r="K10" s="2"/>
      <c r="L10" s="2"/>
      <c r="M10" t="s">
        <v>21</v>
      </c>
    </row>
    <row r="11" spans="1:14" x14ac:dyDescent="0.25">
      <c r="A11" s="1" t="s">
        <v>12</v>
      </c>
      <c r="B11">
        <f>B7*B10/B9^2</f>
        <v>3.1249999999999996</v>
      </c>
      <c r="E11">
        <v>6</v>
      </c>
      <c r="G11" s="2"/>
      <c r="H11" s="2"/>
      <c r="I11" s="2"/>
      <c r="J11" s="2"/>
      <c r="K11" s="2"/>
      <c r="L11" s="2"/>
      <c r="M11" t="s">
        <v>21</v>
      </c>
    </row>
    <row r="12" spans="1:14" x14ac:dyDescent="0.25">
      <c r="E12">
        <v>7</v>
      </c>
      <c r="G12" s="2"/>
      <c r="H12" s="2"/>
      <c r="I12" s="2"/>
      <c r="J12" s="2"/>
      <c r="K12" s="2"/>
      <c r="L12" s="2"/>
      <c r="M12" t="s">
        <v>21</v>
      </c>
    </row>
    <row r="13" spans="1:14" x14ac:dyDescent="0.25">
      <c r="E13">
        <v>8</v>
      </c>
      <c r="G13" s="2"/>
      <c r="H13" s="2"/>
      <c r="I13" s="2"/>
      <c r="J13" s="2"/>
      <c r="K13" s="2"/>
      <c r="L13" s="2"/>
      <c r="M13" t="s">
        <v>21</v>
      </c>
    </row>
    <row r="14" spans="1:14" x14ac:dyDescent="0.25">
      <c r="E14">
        <v>9</v>
      </c>
      <c r="G14" s="2"/>
      <c r="H14" s="2"/>
      <c r="I14" s="2"/>
      <c r="J14" s="2"/>
      <c r="K14" s="2"/>
      <c r="L14" s="2"/>
      <c r="M14" t="s">
        <v>21</v>
      </c>
    </row>
    <row r="15" spans="1:14" x14ac:dyDescent="0.25">
      <c r="E15">
        <v>10</v>
      </c>
      <c r="G15" s="2"/>
      <c r="H15" s="2"/>
      <c r="I15" s="2"/>
      <c r="J15" s="2"/>
      <c r="K15" s="2"/>
      <c r="L15" s="2"/>
      <c r="M15" t="s">
        <v>21</v>
      </c>
    </row>
    <row r="16" spans="1:14" x14ac:dyDescent="0.25">
      <c r="E16">
        <v>11</v>
      </c>
      <c r="G16" s="2"/>
      <c r="H16" s="2"/>
      <c r="I16" s="2"/>
      <c r="J16" s="2"/>
      <c r="K16" s="2"/>
      <c r="L16" s="2"/>
      <c r="M16" t="s">
        <v>21</v>
      </c>
    </row>
    <row r="17" spans="5:13" x14ac:dyDescent="0.25">
      <c r="E17">
        <v>12</v>
      </c>
      <c r="G17" s="2"/>
      <c r="H17" s="2"/>
      <c r="I17" s="2"/>
      <c r="J17" s="2"/>
      <c r="K17" s="2"/>
      <c r="L17" s="2"/>
      <c r="M17" t="s">
        <v>21</v>
      </c>
    </row>
    <row r="18" spans="5:13" x14ac:dyDescent="0.25">
      <c r="E18">
        <v>13</v>
      </c>
      <c r="G18" s="2"/>
      <c r="H18" s="2"/>
      <c r="I18" s="2"/>
      <c r="J18" s="2"/>
      <c r="K18" s="2"/>
      <c r="L18" s="2"/>
      <c r="M18" t="s">
        <v>21</v>
      </c>
    </row>
    <row r="19" spans="5:13" x14ac:dyDescent="0.25">
      <c r="E19">
        <v>14</v>
      </c>
      <c r="G19" s="2"/>
      <c r="H19" s="2"/>
      <c r="I19" s="2"/>
      <c r="J19" s="2"/>
      <c r="K19" s="2"/>
      <c r="L19" s="2"/>
      <c r="M19" t="s">
        <v>21</v>
      </c>
    </row>
    <row r="20" spans="5:13" x14ac:dyDescent="0.25">
      <c r="E20">
        <v>15</v>
      </c>
      <c r="G20" s="2"/>
      <c r="H20" s="2"/>
      <c r="I20" s="2"/>
      <c r="J20" s="2"/>
      <c r="K20" s="2"/>
      <c r="L20" s="2"/>
      <c r="M20" t="s">
        <v>21</v>
      </c>
    </row>
    <row r="21" spans="5:13" x14ac:dyDescent="0.25">
      <c r="E21">
        <v>16</v>
      </c>
      <c r="G21" s="2"/>
      <c r="H21" s="2"/>
      <c r="I21" s="2"/>
      <c r="J21" s="2"/>
      <c r="K21" s="2"/>
      <c r="L21" s="2"/>
      <c r="M21" t="s">
        <v>21</v>
      </c>
    </row>
    <row r="22" spans="5:13" x14ac:dyDescent="0.25">
      <c r="E22">
        <v>17</v>
      </c>
      <c r="G22" s="2"/>
      <c r="H22" s="2"/>
      <c r="I22" s="2"/>
      <c r="J22" s="2"/>
      <c r="K22" s="2"/>
      <c r="L22" s="2"/>
      <c r="M22" t="s">
        <v>21</v>
      </c>
    </row>
    <row r="23" spans="5:13" x14ac:dyDescent="0.25">
      <c r="E23">
        <v>18</v>
      </c>
      <c r="G23" s="2"/>
      <c r="H23" s="2"/>
      <c r="I23" s="2"/>
      <c r="J23" s="2"/>
      <c r="K23" s="2"/>
      <c r="L23" s="2"/>
      <c r="M23" t="s">
        <v>21</v>
      </c>
    </row>
    <row r="24" spans="5:13" x14ac:dyDescent="0.25">
      <c r="E24">
        <v>19</v>
      </c>
      <c r="G24" s="2"/>
      <c r="H24" s="2"/>
      <c r="I24" s="2"/>
      <c r="J24" s="2"/>
      <c r="K24" s="2"/>
      <c r="L24" s="2"/>
      <c r="M24" t="s">
        <v>21</v>
      </c>
    </row>
    <row r="25" spans="5:13" x14ac:dyDescent="0.25">
      <c r="E25">
        <v>20</v>
      </c>
      <c r="G25" s="2"/>
      <c r="H25" s="2"/>
      <c r="I25" s="2"/>
      <c r="J25" s="2"/>
      <c r="K25" s="2"/>
      <c r="L25" s="2"/>
      <c r="M25" t="s">
        <v>21</v>
      </c>
    </row>
    <row r="26" spans="5:13" x14ac:dyDescent="0.25">
      <c r="G26" s="2"/>
      <c r="H26" s="2"/>
      <c r="I26" s="2"/>
      <c r="J26" s="2"/>
      <c r="K26" s="4" t="s">
        <v>20</v>
      </c>
      <c r="L26" s="4">
        <f ca="1">SUM(L6:L25)</f>
        <v>349029.39366651105</v>
      </c>
      <c r="M26" s="5" t="s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Explicit</vt:lpstr>
      <vt:lpstr>Implicit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Foster</cp:lastModifiedBy>
  <dcterms:created xsi:type="dcterms:W3CDTF">2012-03-22T04:56:27Z</dcterms:created>
  <dcterms:modified xsi:type="dcterms:W3CDTF">2013-03-21T18:40:20Z</dcterms:modified>
</cp:coreProperties>
</file>