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MTen/Desktop/BAR LA IGLESIA/"/>
    </mc:Choice>
  </mc:AlternateContent>
  <bookViews>
    <workbookView xWindow="0" yWindow="460" windowWidth="27320" windowHeight="13780" tabRatio="500"/>
  </bookViews>
  <sheets>
    <sheet name="Hoja1" sheetId="1" r:id="rId1"/>
  </sheets>
  <definedNames>
    <definedName name="_xlnm.Print_Area" localSheetId="0">Hoja1!$A$1:$Q$40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AD23" i="1"/>
  <c r="AC23" i="1"/>
  <c r="AB23" i="1"/>
  <c r="AA23" i="1"/>
  <c r="Z23" i="1"/>
  <c r="Y23" i="1"/>
  <c r="X23" i="1"/>
  <c r="W23" i="1"/>
  <c r="V23" i="1"/>
  <c r="U23" i="1"/>
  <c r="AD22" i="1"/>
  <c r="AC22" i="1"/>
  <c r="AB22" i="1"/>
  <c r="AA22" i="1"/>
  <c r="Z22" i="1"/>
  <c r="Y22" i="1"/>
  <c r="X22" i="1"/>
  <c r="W22" i="1"/>
  <c r="V22" i="1"/>
  <c r="U22" i="1"/>
  <c r="AD21" i="1"/>
  <c r="AC21" i="1"/>
  <c r="AB21" i="1"/>
  <c r="AA21" i="1"/>
  <c r="Z21" i="1"/>
  <c r="Y21" i="1"/>
  <c r="X21" i="1"/>
  <c r="W21" i="1"/>
  <c r="V21" i="1"/>
  <c r="U21" i="1"/>
  <c r="AD20" i="1"/>
  <c r="AC20" i="1"/>
  <c r="AB20" i="1"/>
  <c r="AA20" i="1"/>
  <c r="Z20" i="1"/>
  <c r="Y20" i="1"/>
  <c r="X20" i="1"/>
  <c r="W20" i="1"/>
  <c r="V20" i="1"/>
  <c r="U20" i="1"/>
  <c r="AD19" i="1"/>
  <c r="AC19" i="1"/>
  <c r="AB19" i="1"/>
  <c r="AA19" i="1"/>
  <c r="Z19" i="1"/>
  <c r="Y19" i="1"/>
  <c r="X19" i="1"/>
  <c r="W19" i="1"/>
  <c r="V19" i="1"/>
  <c r="U19" i="1"/>
  <c r="AD18" i="1"/>
  <c r="AC18" i="1"/>
  <c r="AB18" i="1"/>
  <c r="AA18" i="1"/>
  <c r="Z18" i="1"/>
  <c r="Y18" i="1"/>
  <c r="X18" i="1"/>
  <c r="W18" i="1"/>
  <c r="V18" i="1"/>
  <c r="U18" i="1"/>
  <c r="AD17" i="1"/>
  <c r="AC17" i="1"/>
  <c r="AB17" i="1"/>
  <c r="AA17" i="1"/>
  <c r="Z17" i="1"/>
  <c r="Y17" i="1"/>
  <c r="X17" i="1"/>
  <c r="W17" i="1"/>
  <c r="V17" i="1"/>
  <c r="U17" i="1"/>
  <c r="AD16" i="1"/>
  <c r="AC16" i="1"/>
  <c r="AB16" i="1"/>
  <c r="AA16" i="1"/>
  <c r="Z16" i="1"/>
  <c r="Y16" i="1"/>
  <c r="X16" i="1"/>
  <c r="W16" i="1"/>
  <c r="V16" i="1"/>
  <c r="U16" i="1"/>
  <c r="AD15" i="1"/>
  <c r="AC15" i="1"/>
  <c r="AB15" i="1"/>
  <c r="AA15" i="1"/>
  <c r="Z15" i="1"/>
  <c r="Y15" i="1"/>
  <c r="X15" i="1"/>
  <c r="W15" i="1"/>
  <c r="V15" i="1"/>
  <c r="U15" i="1"/>
  <c r="AD14" i="1"/>
  <c r="AC14" i="1"/>
  <c r="AB14" i="1"/>
  <c r="AA14" i="1"/>
  <c r="Z14" i="1"/>
  <c r="Y14" i="1"/>
  <c r="X14" i="1"/>
  <c r="W14" i="1"/>
  <c r="V14" i="1"/>
  <c r="U14" i="1"/>
  <c r="AD13" i="1"/>
  <c r="AC13" i="1"/>
  <c r="AB13" i="1"/>
  <c r="AA13" i="1"/>
  <c r="Z13" i="1"/>
  <c r="Y13" i="1"/>
  <c r="X13" i="1"/>
  <c r="W13" i="1"/>
  <c r="V13" i="1"/>
  <c r="U13" i="1"/>
  <c r="AD12" i="1"/>
  <c r="P6" i="1"/>
  <c r="P8" i="1"/>
  <c r="P9" i="1"/>
  <c r="P5" i="1"/>
  <c r="Y12" i="1"/>
  <c r="K6" i="1"/>
  <c r="K8" i="1"/>
  <c r="K9" i="1"/>
  <c r="K5" i="1"/>
  <c r="AC12" i="1"/>
  <c r="O6" i="1"/>
  <c r="O8" i="1"/>
  <c r="O9" i="1"/>
  <c r="AB12" i="1"/>
  <c r="N6" i="1"/>
  <c r="N8" i="1"/>
  <c r="N9" i="1"/>
  <c r="AA12" i="1"/>
  <c r="M6" i="1"/>
  <c r="M8" i="1"/>
  <c r="M9" i="1"/>
  <c r="Z12" i="1"/>
  <c r="L6" i="1"/>
  <c r="L8" i="1"/>
  <c r="L9" i="1"/>
  <c r="X12" i="1"/>
  <c r="J6" i="1"/>
  <c r="J8" i="1"/>
  <c r="J9" i="1"/>
  <c r="W12" i="1"/>
  <c r="I6" i="1"/>
  <c r="I8" i="1"/>
  <c r="I9" i="1"/>
  <c r="V12" i="1"/>
  <c r="H6" i="1"/>
  <c r="H8" i="1"/>
  <c r="H9" i="1"/>
  <c r="U12" i="1"/>
  <c r="G6" i="1"/>
  <c r="G8" i="1"/>
  <c r="G9" i="1"/>
  <c r="O5" i="1"/>
  <c r="N5" i="1"/>
  <c r="M5" i="1"/>
  <c r="L5" i="1"/>
  <c r="J5" i="1"/>
  <c r="I5" i="1"/>
  <c r="H5" i="1"/>
  <c r="G5" i="1"/>
</calcChain>
</file>

<file path=xl/sharedStrings.xml><?xml version="1.0" encoding="utf-8"?>
<sst xmlns="http://schemas.openxmlformats.org/spreadsheetml/2006/main" count="71" uniqueCount="61">
  <si>
    <t xml:space="preserve">CAZUELITAS </t>
  </si>
  <si>
    <t>ALL I PEBRE</t>
  </si>
  <si>
    <t>ALBONDIGAS</t>
  </si>
  <si>
    <t>CARACOLES</t>
  </si>
  <si>
    <t>SUC DE RAPE</t>
  </si>
  <si>
    <t>RAPE</t>
  </si>
  <si>
    <t>PULPO</t>
  </si>
  <si>
    <t>ANGUILA</t>
  </si>
  <si>
    <t>CARNE PICADA</t>
  </si>
  <si>
    <t>JAMON</t>
  </si>
  <si>
    <t>BRAVAS</t>
  </si>
  <si>
    <t>TOMATE</t>
  </si>
  <si>
    <t>BECHAMEL</t>
  </si>
  <si>
    <t>AJOS</t>
  </si>
  <si>
    <t>CROQUETAS DE JAMON</t>
  </si>
  <si>
    <t>GAMBAS AL AJILLO</t>
  </si>
  <si>
    <t>PRECIO KG</t>
  </si>
  <si>
    <t>PESO GR.</t>
  </si>
  <si>
    <t>PVP</t>
  </si>
  <si>
    <t>GAMBON PELADO</t>
  </si>
  <si>
    <t>INGREDIENTES</t>
  </si>
  <si>
    <t>COSTE TOTAL</t>
  </si>
  <si>
    <t>CROQUETAS DE BACALAO</t>
  </si>
  <si>
    <t>BACALAO SALADO</t>
  </si>
  <si>
    <t>BACALAO DESALADO</t>
  </si>
  <si>
    <t>CONDIMENTOS Y ACEITES Y PAN</t>
  </si>
  <si>
    <t>ALL I OLI</t>
  </si>
  <si>
    <t>PATATA CONFITADA</t>
  </si>
  <si>
    <t>PULPO A FEIRA</t>
  </si>
  <si>
    <t>ALITAS DE POLLO</t>
  </si>
  <si>
    <t>ACEITE DE OLIVA</t>
  </si>
  <si>
    <t>ACEITE DE GIRASOL</t>
  </si>
  <si>
    <t>TOMATE FRITO</t>
  </si>
  <si>
    <t>ALMENDRA MOLIDA</t>
  </si>
  <si>
    <t>PIMENTON DE LA VERA</t>
  </si>
  <si>
    <t>CARNE PICADA DE CERDO</t>
  </si>
  <si>
    <t>CARNE PICADA DE TERNERA</t>
  </si>
  <si>
    <t>HUEVOS</t>
  </si>
  <si>
    <t>PAN RALLADO</t>
  </si>
  <si>
    <t>HARINA</t>
  </si>
  <si>
    <t>PEREJIL FRESCO O CONGELADO</t>
  </si>
  <si>
    <t>VIRUTAS DE JAMON</t>
  </si>
  <si>
    <t>GAMBONES</t>
  </si>
  <si>
    <t>PREPARADOS</t>
  </si>
  <si>
    <t>PATATAS PELADAS (CACHELOS)</t>
  </si>
  <si>
    <t>CAYENAS</t>
  </si>
  <si>
    <t>GLUTAMATO SODICO DEL BUENO</t>
  </si>
  <si>
    <t>LAS ALBONDIGAS: 4 KG MEZCLA DE CARNES +  3 HUEVOS + 3 CUCHARAS DE HARINA + 2 CUCHARADAS DE LECHE</t>
  </si>
  <si>
    <t>LECHE</t>
  </si>
  <si>
    <r>
      <rPr>
        <b/>
        <sz val="12"/>
        <color theme="1"/>
        <rFont val="Calibri"/>
        <family val="2"/>
        <scheme val="minor"/>
      </rPr>
      <t>MEZCLA DE CARNES:</t>
    </r>
    <r>
      <rPr>
        <sz val="12"/>
        <color theme="1"/>
        <rFont val="Calibri"/>
        <family val="2"/>
        <scheme val="minor"/>
      </rPr>
      <t xml:space="preserve"> (500gr CERDO GRASO, 500gr VACUNO) + 1 CUCHARADA DE SAL + 2 CUCHARADAS SOPERAS DE PEREJIL TRITURADO + 4 AJOS CONFITADOS, MEDIA CEBOLLA MEDIANA TRITURADA + UNA CUCHARADA DE PIMIENTA BLANCA, </t>
    </r>
  </si>
  <si>
    <r>
      <rPr>
        <b/>
        <sz val="12"/>
        <color theme="1"/>
        <rFont val="Calibri"/>
        <family val="2"/>
        <scheme val="minor"/>
      </rPr>
      <t xml:space="preserve">SOUSVIDE DE RAPE </t>
    </r>
    <r>
      <rPr>
        <sz val="12"/>
        <color theme="1"/>
        <rFont val="Calibri"/>
        <family val="2"/>
        <scheme val="minor"/>
      </rPr>
      <t>(SALPIMENTAR EL RAPE, BOLSA DE VACIO CON UN POCO DE CALDO DE SUQUET), 60 GRADOS ,12 MINUTOS</t>
    </r>
  </si>
  <si>
    <r>
      <rPr>
        <b/>
        <sz val="12"/>
        <color theme="1"/>
        <rFont val="Calibri"/>
        <family val="2"/>
        <scheme val="minor"/>
      </rPr>
      <t>SOUSVIDE DE ANGUILA</t>
    </r>
    <r>
      <rPr>
        <sz val="12"/>
        <color theme="1"/>
        <rFont val="Calibri"/>
        <family val="2"/>
        <scheme val="minor"/>
      </rPr>
      <t xml:space="preserve"> (SALPIMENTAR LA ANGUILA, METER EN BOLSA CON UN POCO DE CALDO DE SUQUET), 59 GRADOS, 10 MINUTOS</t>
    </r>
  </si>
  <si>
    <r>
      <rPr>
        <b/>
        <sz val="12"/>
        <color theme="1"/>
        <rFont val="Calibri"/>
        <family val="2"/>
        <scheme val="minor"/>
      </rPr>
      <t>CALDO DE SUQUET</t>
    </r>
    <r>
      <rPr>
        <sz val="12"/>
        <color theme="1"/>
        <rFont val="Calibri"/>
        <family val="2"/>
        <scheme val="minor"/>
      </rPr>
      <t xml:space="preserve"> (ACEITE CONFITADO + PIMENTON + AJOS CONFITADOS)</t>
    </r>
  </si>
  <si>
    <r>
      <rPr>
        <b/>
        <sz val="12"/>
        <color theme="1"/>
        <rFont val="Calibri"/>
        <family val="2"/>
        <scheme val="minor"/>
      </rPr>
      <t xml:space="preserve">CONFITADO </t>
    </r>
    <r>
      <rPr>
        <sz val="12"/>
        <color theme="1"/>
        <rFont val="Calibri"/>
        <family val="2"/>
        <scheme val="minor"/>
      </rPr>
      <t>(AJOS CONFITADOS Y PATATAS CONFITADAS) EN ACEITE DE OLIVA</t>
    </r>
  </si>
  <si>
    <r>
      <rPr>
        <b/>
        <sz val="12"/>
        <color theme="1"/>
        <rFont val="Calibri"/>
        <family val="2"/>
        <scheme val="minor"/>
      </rPr>
      <t>SOUS VIDE DE CARACOLES</t>
    </r>
    <r>
      <rPr>
        <sz val="12"/>
        <color theme="1"/>
        <rFont val="Calibri"/>
        <family val="2"/>
        <scheme val="minor"/>
      </rPr>
      <t xml:space="preserve">:  ENVASAR CARACOLES CON SALSA DE PIQUILLO. 60 GRADOS, 8 MINUTOS. </t>
    </r>
  </si>
  <si>
    <r>
      <t xml:space="preserve">SOUSVIDE DE PULPO:  </t>
    </r>
    <r>
      <rPr>
        <sz val="12"/>
        <color theme="1"/>
        <rFont val="Calibri"/>
        <family val="2"/>
        <scheme val="minor"/>
      </rPr>
      <t>ENVASAR PULPO  CON AGUA DE SAL. 77 GRADOS, 5 HORAS</t>
    </r>
  </si>
  <si>
    <r>
      <rPr>
        <b/>
        <sz val="12"/>
        <color theme="1"/>
        <rFont val="Calibri"/>
        <family val="2"/>
        <scheme val="minor"/>
      </rPr>
      <t>SALSA JOSE DE TOMATE:</t>
    </r>
    <r>
      <rPr>
        <sz val="12"/>
        <color theme="1"/>
        <rFont val="Calibri"/>
        <family val="2"/>
        <scheme val="minor"/>
      </rPr>
      <t xml:space="preserve"> TOMATE FRITO IDA 1 LITRO + 2 CUCHARADAS DE ACEITE DE AJOS + 4 AJOS CONFITADOS + DOS CUCHARADAS DE ALMENDRA MOLIDA + 1/2 CUCHARADA DE SAL + 1/2  PIMIENTA NEGRA + HOJAS ALBAHACA FRESCA + 2 CUCHARADAS DE CALDO DE POLLO</t>
    </r>
  </si>
  <si>
    <r>
      <rPr>
        <b/>
        <sz val="12"/>
        <color theme="1"/>
        <rFont val="Calibri"/>
        <family val="2"/>
        <scheme val="minor"/>
      </rPr>
      <t>SOUSVIDE ALITAS DE POLLO:</t>
    </r>
    <r>
      <rPr>
        <sz val="12"/>
        <color theme="1"/>
        <rFont val="Calibri"/>
        <family val="2"/>
        <scheme val="minor"/>
      </rPr>
      <t xml:space="preserve"> SALPIMENTAR Y ENVASAR CON UN POCO DE ACEITE DE AJO Y LIMON. 70 GRADOS, 7 HORAS</t>
    </r>
  </si>
  <si>
    <t>SALSA BBQ BUENA CALIDAD</t>
  </si>
  <si>
    <t>SALSA KIMCHI BUENA CALIDAD</t>
  </si>
  <si>
    <t>MAHONESA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</si>
</sst>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A];[Red]\-#,##0.00\ [$€-40A]"/>
    <numFmt numFmtId="165" formatCode="#,##0.00\ [$€-40A]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6" xfId="0" applyBorder="1"/>
    <xf numFmtId="0" fontId="0" fillId="0" borderId="5" xfId="0" applyBorder="1"/>
    <xf numFmtId="0" fontId="1" fillId="0" borderId="0" xfId="0" applyFont="1"/>
    <xf numFmtId="0" fontId="2" fillId="0" borderId="0" xfId="0" applyFont="1"/>
    <xf numFmtId="165" fontId="0" fillId="0" borderId="8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5" xfId="0" applyNumberFormat="1" applyBorder="1"/>
    <xf numFmtId="0" fontId="3" fillId="0" borderId="0" xfId="0" applyFont="1" applyAlignment="1">
      <alignment horizontal="right"/>
    </xf>
    <xf numFmtId="164" fontId="3" fillId="0" borderId="1" xfId="0" applyNumberFormat="1" applyFont="1" applyBorder="1"/>
    <xf numFmtId="0" fontId="4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D39"/>
  <sheetViews>
    <sheetView showGridLines="0" tabSelected="1" workbookViewId="0">
      <selection activeCell="G2" sqref="G2"/>
    </sheetView>
  </sheetViews>
  <sheetFormatPr baseColWidth="10" defaultRowHeight="16" x14ac:dyDescent="0.2"/>
  <cols>
    <col min="1" max="1" width="2.83203125" customWidth="1"/>
    <col min="2" max="2" width="18.5" customWidth="1"/>
    <col min="3" max="3" width="5" customWidth="1"/>
    <col min="4" max="13" width="12.83203125" customWidth="1"/>
  </cols>
  <sheetData>
    <row r="2" spans="2:30" ht="26" x14ac:dyDescent="0.3">
      <c r="E2" s="13" t="s">
        <v>0</v>
      </c>
    </row>
    <row r="4" spans="2:30" s="4" customFormat="1" ht="32" x14ac:dyDescent="0.25">
      <c r="B4" s="22" t="s">
        <v>20</v>
      </c>
      <c r="G4" s="5" t="s">
        <v>1</v>
      </c>
      <c r="H4" s="5" t="s">
        <v>4</v>
      </c>
      <c r="I4" s="5" t="s">
        <v>2</v>
      </c>
      <c r="J4" s="5" t="s">
        <v>14</v>
      </c>
      <c r="K4" s="5" t="s">
        <v>22</v>
      </c>
      <c r="L4" s="5" t="s">
        <v>3</v>
      </c>
      <c r="M4" s="5" t="s">
        <v>28</v>
      </c>
      <c r="N4" s="5" t="s">
        <v>15</v>
      </c>
      <c r="O4" s="5" t="s">
        <v>10</v>
      </c>
      <c r="P4" s="5" t="s">
        <v>29</v>
      </c>
    </row>
    <row r="5" spans="2:30" x14ac:dyDescent="0.2">
      <c r="B5" t="s">
        <v>31</v>
      </c>
      <c r="F5" s="6" t="s">
        <v>17</v>
      </c>
      <c r="G5" s="1">
        <f t="shared" ref="G5:P5" si="0">SUM(G12:G24)</f>
        <v>200</v>
      </c>
      <c r="H5" s="1">
        <f t="shared" si="0"/>
        <v>200</v>
      </c>
      <c r="I5" s="1">
        <f t="shared" si="0"/>
        <v>300</v>
      </c>
      <c r="J5" s="1">
        <f t="shared" si="0"/>
        <v>300</v>
      </c>
      <c r="K5" s="1">
        <f t="shared" si="0"/>
        <v>200</v>
      </c>
      <c r="L5" s="1">
        <f t="shared" si="0"/>
        <v>300</v>
      </c>
      <c r="M5" s="1">
        <f t="shared" si="0"/>
        <v>200</v>
      </c>
      <c r="N5" s="1">
        <f t="shared" si="0"/>
        <v>100</v>
      </c>
      <c r="O5" s="1">
        <f t="shared" si="0"/>
        <v>320</v>
      </c>
      <c r="P5" s="1">
        <f t="shared" si="0"/>
        <v>360</v>
      </c>
    </row>
    <row r="6" spans="2:30" x14ac:dyDescent="0.2">
      <c r="B6" t="s">
        <v>30</v>
      </c>
      <c r="E6" s="6"/>
      <c r="F6" s="6" t="s">
        <v>20</v>
      </c>
      <c r="G6" s="9">
        <f t="shared" ref="G6:P6" si="1">SUM(U12:U24)</f>
        <v>2.2000000000000002</v>
      </c>
      <c r="H6" s="9">
        <f t="shared" si="1"/>
        <v>2.2000000000000002</v>
      </c>
      <c r="I6" s="9">
        <f t="shared" si="1"/>
        <v>1.8</v>
      </c>
      <c r="J6" s="9">
        <f t="shared" si="1"/>
        <v>1.3</v>
      </c>
      <c r="K6" s="9">
        <f t="shared" si="1"/>
        <v>2.25</v>
      </c>
      <c r="L6" s="9">
        <f t="shared" si="1"/>
        <v>2.1</v>
      </c>
      <c r="M6" s="9">
        <f t="shared" si="1"/>
        <v>2.4</v>
      </c>
      <c r="N6" s="9">
        <f t="shared" si="1"/>
        <v>2.5</v>
      </c>
      <c r="O6" s="9">
        <f t="shared" si="1"/>
        <v>1.3</v>
      </c>
      <c r="P6" s="9">
        <f t="shared" si="1"/>
        <v>1.512</v>
      </c>
    </row>
    <row r="7" spans="2:30" x14ac:dyDescent="0.2">
      <c r="B7" t="s">
        <v>13</v>
      </c>
      <c r="E7" s="6"/>
      <c r="F7" s="6" t="s">
        <v>25</v>
      </c>
      <c r="G7" s="9">
        <v>0.4</v>
      </c>
      <c r="H7" s="9">
        <v>0.4</v>
      </c>
      <c r="I7" s="9">
        <v>0.4</v>
      </c>
      <c r="J7" s="9">
        <v>0.4</v>
      </c>
      <c r="K7" s="9">
        <v>0.4</v>
      </c>
      <c r="L7" s="9">
        <v>0.4</v>
      </c>
      <c r="M7" s="9">
        <v>0.4</v>
      </c>
      <c r="N7" s="9">
        <v>0.4</v>
      </c>
      <c r="O7" s="9">
        <v>0.4</v>
      </c>
      <c r="P7" s="9">
        <v>0.4</v>
      </c>
    </row>
    <row r="8" spans="2:30" x14ac:dyDescent="0.2">
      <c r="B8" t="s">
        <v>29</v>
      </c>
      <c r="E8" s="6"/>
      <c r="F8" s="6" t="s">
        <v>21</v>
      </c>
      <c r="G8" s="9">
        <f>G6+G7</f>
        <v>2.6</v>
      </c>
      <c r="H8" s="9">
        <f t="shared" ref="H8:P8" si="2">H6+H7</f>
        <v>2.6</v>
      </c>
      <c r="I8" s="9">
        <f t="shared" si="2"/>
        <v>2.2000000000000002</v>
      </c>
      <c r="J8" s="9">
        <f t="shared" si="2"/>
        <v>1.7000000000000002</v>
      </c>
      <c r="K8" s="9">
        <f t="shared" ref="K8" si="3">K6+K7</f>
        <v>2.65</v>
      </c>
      <c r="L8" s="9">
        <f t="shared" si="2"/>
        <v>2.5</v>
      </c>
      <c r="M8" s="9">
        <f t="shared" si="2"/>
        <v>2.8</v>
      </c>
      <c r="N8" s="9">
        <f t="shared" si="2"/>
        <v>2.9</v>
      </c>
      <c r="O8" s="9">
        <f t="shared" si="2"/>
        <v>1.7000000000000002</v>
      </c>
      <c r="P8" s="9">
        <f t="shared" si="2"/>
        <v>1.9119999999999999</v>
      </c>
    </row>
    <row r="9" spans="2:30" ht="19" x14ac:dyDescent="0.25">
      <c r="B9" t="s">
        <v>26</v>
      </c>
      <c r="E9" s="6"/>
      <c r="F9" s="20" t="s">
        <v>18</v>
      </c>
      <c r="G9" s="21">
        <f>INT(G8*3)</f>
        <v>7</v>
      </c>
      <c r="H9" s="21">
        <f t="shared" ref="H9:P9" si="4">INT(H8*3)</f>
        <v>7</v>
      </c>
      <c r="I9" s="21">
        <f t="shared" si="4"/>
        <v>6</v>
      </c>
      <c r="J9" s="21">
        <f t="shared" si="4"/>
        <v>5</v>
      </c>
      <c r="K9" s="21">
        <f t="shared" ref="K9" si="5">INT(K8*3)</f>
        <v>7</v>
      </c>
      <c r="L9" s="21">
        <f t="shared" si="4"/>
        <v>7</v>
      </c>
      <c r="M9" s="21">
        <f t="shared" si="4"/>
        <v>8</v>
      </c>
      <c r="N9" s="21">
        <f t="shared" si="4"/>
        <v>8</v>
      </c>
      <c r="O9" s="21">
        <f t="shared" si="4"/>
        <v>5</v>
      </c>
      <c r="P9" s="21">
        <f t="shared" si="4"/>
        <v>5</v>
      </c>
    </row>
    <row r="10" spans="2:30" x14ac:dyDescent="0.2">
      <c r="B10" t="s">
        <v>33</v>
      </c>
    </row>
    <row r="11" spans="2:30" x14ac:dyDescent="0.2">
      <c r="B11" t="s">
        <v>7</v>
      </c>
      <c r="F11" s="6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30" x14ac:dyDescent="0.2">
      <c r="B12" t="s">
        <v>23</v>
      </c>
      <c r="E12" t="s">
        <v>7</v>
      </c>
      <c r="F12" s="8">
        <v>18</v>
      </c>
      <c r="G12" s="2">
        <v>100</v>
      </c>
      <c r="H12" s="2"/>
      <c r="I12" s="2"/>
      <c r="J12" s="2"/>
      <c r="K12" s="2"/>
      <c r="L12" s="2"/>
      <c r="M12" s="2"/>
      <c r="N12" s="2"/>
      <c r="O12" s="3"/>
      <c r="P12" s="3"/>
      <c r="U12" s="14">
        <f t="shared" ref="U12:U24" si="6">$F12*G12/1000</f>
        <v>1.8</v>
      </c>
      <c r="V12" s="14">
        <f t="shared" ref="V12:V24" si="7">$F12*H12/1000</f>
        <v>0</v>
      </c>
      <c r="W12" s="14">
        <f t="shared" ref="W12:W24" si="8">$F12*I12/1000</f>
        <v>0</v>
      </c>
      <c r="X12" s="14">
        <f t="shared" ref="X12:X24" si="9">$F12*J12/1000</f>
        <v>0</v>
      </c>
      <c r="Y12" s="14">
        <f t="shared" ref="Y12:Y24" si="10">$F12*K12/1000</f>
        <v>0</v>
      </c>
      <c r="Z12" s="14">
        <f t="shared" ref="Z12:Z24" si="11">$F12*L12/1000</f>
        <v>0</v>
      </c>
      <c r="AA12" s="14">
        <f t="shared" ref="AA12:AA24" si="12">$F12*M12/1000</f>
        <v>0</v>
      </c>
      <c r="AB12" s="14">
        <f t="shared" ref="AB12:AB24" si="13">$F12*N12/1000</f>
        <v>0</v>
      </c>
      <c r="AC12" s="15">
        <f t="shared" ref="AC12:AC24" si="14">$F12*O12/1000</f>
        <v>0</v>
      </c>
      <c r="AD12" s="15">
        <f t="shared" ref="AD12:AD24" si="15">$F12*P12/1000</f>
        <v>0</v>
      </c>
    </row>
    <row r="13" spans="2:30" x14ac:dyDescent="0.2">
      <c r="B13" t="s">
        <v>12</v>
      </c>
      <c r="E13" t="s">
        <v>5</v>
      </c>
      <c r="F13" s="8">
        <v>18</v>
      </c>
      <c r="G13" s="2"/>
      <c r="H13" s="2">
        <v>100</v>
      </c>
      <c r="I13" s="2"/>
      <c r="J13" s="2"/>
      <c r="K13" s="2"/>
      <c r="L13" s="2"/>
      <c r="M13" s="2"/>
      <c r="N13" s="2"/>
      <c r="O13" s="3"/>
      <c r="P13" s="3"/>
      <c r="U13" s="16">
        <f t="shared" si="6"/>
        <v>0</v>
      </c>
      <c r="V13" s="16">
        <f t="shared" si="7"/>
        <v>1.8</v>
      </c>
      <c r="W13" s="16">
        <f t="shared" si="8"/>
        <v>0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16">
        <f t="shared" si="12"/>
        <v>0</v>
      </c>
      <c r="AB13" s="16">
        <f t="shared" si="13"/>
        <v>0</v>
      </c>
      <c r="AC13" s="17">
        <f t="shared" si="14"/>
        <v>0</v>
      </c>
      <c r="AD13" s="17">
        <f t="shared" si="15"/>
        <v>0</v>
      </c>
    </row>
    <row r="14" spans="2:30" x14ac:dyDescent="0.2">
      <c r="B14" t="s">
        <v>3</v>
      </c>
      <c r="E14" t="s">
        <v>8</v>
      </c>
      <c r="F14" s="8">
        <v>8</v>
      </c>
      <c r="G14" s="2"/>
      <c r="H14" s="2"/>
      <c r="I14" s="2">
        <v>200</v>
      </c>
      <c r="J14" s="2"/>
      <c r="K14" s="2"/>
      <c r="L14" s="2"/>
      <c r="M14" s="2"/>
      <c r="N14" s="2"/>
      <c r="O14" s="3"/>
      <c r="P14" s="3"/>
      <c r="U14" s="16">
        <f t="shared" si="6"/>
        <v>0</v>
      </c>
      <c r="V14" s="16">
        <f t="shared" si="7"/>
        <v>0</v>
      </c>
      <c r="W14" s="16">
        <f t="shared" si="8"/>
        <v>1.6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16">
        <f t="shared" si="12"/>
        <v>0</v>
      </c>
      <c r="AB14" s="16">
        <f t="shared" si="13"/>
        <v>0</v>
      </c>
      <c r="AC14" s="17">
        <f t="shared" si="14"/>
        <v>0</v>
      </c>
      <c r="AD14" s="17">
        <f t="shared" si="15"/>
        <v>0</v>
      </c>
    </row>
    <row r="15" spans="2:30" x14ac:dyDescent="0.2">
      <c r="B15" t="s">
        <v>35</v>
      </c>
      <c r="E15" t="s">
        <v>9</v>
      </c>
      <c r="F15" s="8">
        <v>4</v>
      </c>
      <c r="G15" s="2"/>
      <c r="H15" s="2"/>
      <c r="I15" s="2"/>
      <c r="J15" s="2">
        <v>100</v>
      </c>
      <c r="K15" s="2"/>
      <c r="L15" s="2"/>
      <c r="M15" s="2"/>
      <c r="N15" s="2"/>
      <c r="O15" s="3"/>
      <c r="P15" s="3"/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9"/>
        <v>0.4</v>
      </c>
      <c r="Y15" s="16">
        <f t="shared" si="10"/>
        <v>0</v>
      </c>
      <c r="Z15" s="16">
        <f t="shared" si="11"/>
        <v>0</v>
      </c>
      <c r="AA15" s="16">
        <f t="shared" si="12"/>
        <v>0</v>
      </c>
      <c r="AB15" s="16">
        <f t="shared" si="13"/>
        <v>0</v>
      </c>
      <c r="AC15" s="17">
        <f t="shared" si="14"/>
        <v>0</v>
      </c>
      <c r="AD15" s="17">
        <f t="shared" si="15"/>
        <v>0</v>
      </c>
    </row>
    <row r="16" spans="2:30" x14ac:dyDescent="0.2">
      <c r="B16" t="s">
        <v>36</v>
      </c>
      <c r="E16" t="s">
        <v>3</v>
      </c>
      <c r="F16" s="8">
        <v>8</v>
      </c>
      <c r="G16" s="2"/>
      <c r="H16" s="2"/>
      <c r="I16" s="2"/>
      <c r="J16" s="2"/>
      <c r="K16" s="2"/>
      <c r="L16" s="2">
        <v>250</v>
      </c>
      <c r="M16" s="2"/>
      <c r="N16" s="2"/>
      <c r="O16" s="3"/>
      <c r="P16" s="3"/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9"/>
        <v>0</v>
      </c>
      <c r="Y16" s="16">
        <f t="shared" si="10"/>
        <v>0</v>
      </c>
      <c r="Z16" s="16">
        <f t="shared" si="11"/>
        <v>2</v>
      </c>
      <c r="AA16" s="16">
        <f t="shared" si="12"/>
        <v>0</v>
      </c>
      <c r="AB16" s="16">
        <f t="shared" si="13"/>
        <v>0</v>
      </c>
      <c r="AC16" s="17">
        <f t="shared" si="14"/>
        <v>0</v>
      </c>
      <c r="AD16" s="17">
        <f t="shared" si="15"/>
        <v>0</v>
      </c>
    </row>
    <row r="17" spans="2:30" x14ac:dyDescent="0.2">
      <c r="B17" t="s">
        <v>45</v>
      </c>
      <c r="E17" t="s">
        <v>6</v>
      </c>
      <c r="F17" s="8">
        <v>20</v>
      </c>
      <c r="G17" s="2"/>
      <c r="H17" s="2"/>
      <c r="I17" s="2"/>
      <c r="J17" s="2"/>
      <c r="K17" s="2"/>
      <c r="L17" s="2"/>
      <c r="M17" s="2">
        <v>100</v>
      </c>
      <c r="N17" s="2"/>
      <c r="O17" s="3"/>
      <c r="P17" s="3"/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9"/>
        <v>0</v>
      </c>
      <c r="Y17" s="16">
        <f t="shared" si="10"/>
        <v>0</v>
      </c>
      <c r="Z17" s="16">
        <f t="shared" si="11"/>
        <v>0</v>
      </c>
      <c r="AA17" s="16">
        <f t="shared" si="12"/>
        <v>2</v>
      </c>
      <c r="AB17" s="16">
        <f t="shared" si="13"/>
        <v>0</v>
      </c>
      <c r="AC17" s="17">
        <f t="shared" si="14"/>
        <v>0</v>
      </c>
      <c r="AD17" s="17">
        <f t="shared" si="15"/>
        <v>0</v>
      </c>
    </row>
    <row r="18" spans="2:30" x14ac:dyDescent="0.2">
      <c r="B18" t="s">
        <v>42</v>
      </c>
      <c r="E18" t="s">
        <v>19</v>
      </c>
      <c r="F18" s="8">
        <v>25</v>
      </c>
      <c r="G18" s="2"/>
      <c r="H18" s="2"/>
      <c r="I18" s="2"/>
      <c r="J18" s="2"/>
      <c r="K18" s="2"/>
      <c r="L18" s="2"/>
      <c r="M18" s="2"/>
      <c r="N18" s="2">
        <v>100</v>
      </c>
      <c r="O18" s="3"/>
      <c r="P18" s="3"/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9"/>
        <v>0</v>
      </c>
      <c r="Y18" s="16">
        <f t="shared" si="10"/>
        <v>0</v>
      </c>
      <c r="Z18" s="16">
        <f t="shared" si="11"/>
        <v>0</v>
      </c>
      <c r="AA18" s="16">
        <f t="shared" si="12"/>
        <v>0</v>
      </c>
      <c r="AB18" s="16">
        <f t="shared" si="13"/>
        <v>2.5</v>
      </c>
      <c r="AC18" s="17">
        <f t="shared" si="14"/>
        <v>0</v>
      </c>
      <c r="AD18" s="17">
        <f t="shared" si="15"/>
        <v>0</v>
      </c>
    </row>
    <row r="19" spans="2:30" x14ac:dyDescent="0.2">
      <c r="B19" t="s">
        <v>46</v>
      </c>
      <c r="E19" t="s">
        <v>27</v>
      </c>
      <c r="F19" s="8">
        <v>4</v>
      </c>
      <c r="G19" s="2">
        <v>100</v>
      </c>
      <c r="H19" s="2">
        <v>100</v>
      </c>
      <c r="I19" s="2"/>
      <c r="J19" s="2">
        <v>100</v>
      </c>
      <c r="K19" s="2">
        <v>50</v>
      </c>
      <c r="L19" s="2"/>
      <c r="M19" s="2">
        <v>100</v>
      </c>
      <c r="N19" s="2"/>
      <c r="O19" s="3">
        <v>300</v>
      </c>
      <c r="P19" s="3"/>
      <c r="U19" s="16">
        <f t="shared" si="6"/>
        <v>0.4</v>
      </c>
      <c r="V19" s="16">
        <f t="shared" si="7"/>
        <v>0.4</v>
      </c>
      <c r="W19" s="16">
        <f t="shared" si="8"/>
        <v>0</v>
      </c>
      <c r="X19" s="16">
        <f t="shared" si="9"/>
        <v>0.4</v>
      </c>
      <c r="Y19" s="16">
        <f t="shared" si="10"/>
        <v>0.2</v>
      </c>
      <c r="Z19" s="16">
        <f t="shared" si="11"/>
        <v>0</v>
      </c>
      <c r="AA19" s="16">
        <f t="shared" si="12"/>
        <v>0.4</v>
      </c>
      <c r="AB19" s="16">
        <f t="shared" si="13"/>
        <v>0</v>
      </c>
      <c r="AC19" s="17">
        <f t="shared" si="14"/>
        <v>1.2</v>
      </c>
      <c r="AD19" s="17">
        <f t="shared" si="15"/>
        <v>0</v>
      </c>
    </row>
    <row r="20" spans="2:30" x14ac:dyDescent="0.2">
      <c r="B20" t="s">
        <v>39</v>
      </c>
      <c r="E20" t="s">
        <v>12</v>
      </c>
      <c r="F20" s="8">
        <v>5</v>
      </c>
      <c r="G20" s="2"/>
      <c r="H20" s="2"/>
      <c r="I20" s="2"/>
      <c r="J20" s="2">
        <v>100</v>
      </c>
      <c r="K20" s="2">
        <v>50</v>
      </c>
      <c r="L20" s="2"/>
      <c r="M20" s="2"/>
      <c r="N20" s="2"/>
      <c r="O20" s="3"/>
      <c r="P20" s="3"/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9"/>
        <v>0.5</v>
      </c>
      <c r="Y20" s="16">
        <f t="shared" si="10"/>
        <v>0.25</v>
      </c>
      <c r="Z20" s="16">
        <f t="shared" si="11"/>
        <v>0</v>
      </c>
      <c r="AA20" s="16">
        <f t="shared" si="12"/>
        <v>0</v>
      </c>
      <c r="AB20" s="16">
        <f t="shared" si="13"/>
        <v>0</v>
      </c>
      <c r="AC20" s="17">
        <f t="shared" si="14"/>
        <v>0</v>
      </c>
      <c r="AD20" s="17">
        <f t="shared" si="15"/>
        <v>0</v>
      </c>
    </row>
    <row r="21" spans="2:30" x14ac:dyDescent="0.2">
      <c r="B21" t="s">
        <v>37</v>
      </c>
      <c r="E21" t="s">
        <v>11</v>
      </c>
      <c r="F21" s="8">
        <v>2</v>
      </c>
      <c r="G21" s="2"/>
      <c r="H21" s="2"/>
      <c r="I21" s="2">
        <v>100</v>
      </c>
      <c r="J21" s="2"/>
      <c r="K21" s="2"/>
      <c r="L21" s="2">
        <v>50</v>
      </c>
      <c r="M21" s="2"/>
      <c r="N21" s="2"/>
      <c r="O21" s="3"/>
      <c r="P21" s="3"/>
      <c r="U21" s="16">
        <f t="shared" si="6"/>
        <v>0</v>
      </c>
      <c r="V21" s="16">
        <f t="shared" si="7"/>
        <v>0</v>
      </c>
      <c r="W21" s="16">
        <f t="shared" si="8"/>
        <v>0.2</v>
      </c>
      <c r="X21" s="16">
        <f t="shared" si="9"/>
        <v>0</v>
      </c>
      <c r="Y21" s="16">
        <f t="shared" si="10"/>
        <v>0</v>
      </c>
      <c r="Z21" s="16">
        <f t="shared" si="11"/>
        <v>0.1</v>
      </c>
      <c r="AA21" s="16">
        <f t="shared" si="12"/>
        <v>0</v>
      </c>
      <c r="AB21" s="16">
        <f t="shared" si="13"/>
        <v>0</v>
      </c>
      <c r="AC21" s="17">
        <f t="shared" si="14"/>
        <v>0</v>
      </c>
      <c r="AD21" s="17">
        <f t="shared" si="15"/>
        <v>0</v>
      </c>
    </row>
    <row r="22" spans="2:30" x14ac:dyDescent="0.2">
      <c r="B22" t="s">
        <v>48</v>
      </c>
      <c r="E22" t="s">
        <v>29</v>
      </c>
      <c r="F22" s="8">
        <v>4.2</v>
      </c>
      <c r="G22" s="2"/>
      <c r="H22" s="2"/>
      <c r="I22" s="2"/>
      <c r="J22" s="2"/>
      <c r="K22" s="2"/>
      <c r="L22" s="2"/>
      <c r="M22" s="2"/>
      <c r="N22" s="2"/>
      <c r="O22" s="3"/>
      <c r="P22" s="3">
        <v>360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16">
        <f t="shared" si="12"/>
        <v>0</v>
      </c>
      <c r="AB22" s="16">
        <f t="shared" si="13"/>
        <v>0</v>
      </c>
      <c r="AC22" s="17">
        <f t="shared" si="14"/>
        <v>0</v>
      </c>
      <c r="AD22" s="17">
        <f t="shared" si="15"/>
        <v>1.512</v>
      </c>
    </row>
    <row r="23" spans="2:30" x14ac:dyDescent="0.2">
      <c r="B23" t="s">
        <v>60</v>
      </c>
      <c r="E23" t="s">
        <v>26</v>
      </c>
      <c r="F23" s="8">
        <v>5</v>
      </c>
      <c r="G23" s="2"/>
      <c r="H23" s="2"/>
      <c r="I23" s="2"/>
      <c r="J23" s="2"/>
      <c r="K23" s="2"/>
      <c r="L23" s="2"/>
      <c r="M23" s="2"/>
      <c r="N23" s="2"/>
      <c r="O23" s="3">
        <v>20</v>
      </c>
      <c r="P23" s="3"/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9"/>
        <v>0</v>
      </c>
      <c r="Y23" s="16">
        <f t="shared" si="10"/>
        <v>0</v>
      </c>
      <c r="Z23" s="16">
        <f t="shared" si="11"/>
        <v>0</v>
      </c>
      <c r="AA23" s="16">
        <f t="shared" si="12"/>
        <v>0</v>
      </c>
      <c r="AB23" s="16">
        <f t="shared" si="13"/>
        <v>0</v>
      </c>
      <c r="AC23" s="17">
        <f t="shared" si="14"/>
        <v>0.1</v>
      </c>
      <c r="AD23" s="17">
        <f t="shared" si="15"/>
        <v>0</v>
      </c>
    </row>
    <row r="24" spans="2:30" x14ac:dyDescent="0.2">
      <c r="B24" t="s">
        <v>38</v>
      </c>
      <c r="E24" t="s">
        <v>24</v>
      </c>
      <c r="F24" s="8">
        <v>18</v>
      </c>
      <c r="G24" s="10"/>
      <c r="H24" s="10"/>
      <c r="I24" s="10"/>
      <c r="J24" s="10"/>
      <c r="K24" s="10">
        <v>100</v>
      </c>
      <c r="L24" s="10"/>
      <c r="M24" s="10"/>
      <c r="N24" s="10"/>
      <c r="O24" s="11"/>
      <c r="P24" s="11"/>
      <c r="U24" s="18">
        <f t="shared" si="6"/>
        <v>0</v>
      </c>
      <c r="V24" s="18">
        <f t="shared" si="7"/>
        <v>0</v>
      </c>
      <c r="W24" s="18">
        <f t="shared" si="8"/>
        <v>0</v>
      </c>
      <c r="X24" s="18">
        <f t="shared" si="9"/>
        <v>0</v>
      </c>
      <c r="Y24" s="18">
        <f t="shared" si="10"/>
        <v>1.8</v>
      </c>
      <c r="Z24" s="18">
        <f t="shared" si="11"/>
        <v>0</v>
      </c>
      <c r="AA24" s="18">
        <f t="shared" si="12"/>
        <v>0</v>
      </c>
      <c r="AB24" s="18">
        <f t="shared" si="13"/>
        <v>0</v>
      </c>
      <c r="AC24" s="19">
        <f t="shared" si="14"/>
        <v>0</v>
      </c>
      <c r="AD24" s="19">
        <f t="shared" si="15"/>
        <v>0</v>
      </c>
    </row>
    <row r="25" spans="2:30" x14ac:dyDescent="0.2">
      <c r="B25" t="s">
        <v>44</v>
      </c>
    </row>
    <row r="26" spans="2:30" x14ac:dyDescent="0.2">
      <c r="B26" t="s">
        <v>40</v>
      </c>
    </row>
    <row r="27" spans="2:30" ht="21" x14ac:dyDescent="0.25">
      <c r="B27" t="s">
        <v>34</v>
      </c>
      <c r="E27" s="22" t="s">
        <v>43</v>
      </c>
    </row>
    <row r="28" spans="2:30" x14ac:dyDescent="0.2">
      <c r="B28" t="s">
        <v>6</v>
      </c>
      <c r="E28" t="s">
        <v>53</v>
      </c>
    </row>
    <row r="29" spans="2:30" x14ac:dyDescent="0.2">
      <c r="B29" t="s">
        <v>5</v>
      </c>
      <c r="E29" t="s">
        <v>52</v>
      </c>
    </row>
    <row r="30" spans="2:30" x14ac:dyDescent="0.2">
      <c r="B30" t="s">
        <v>58</v>
      </c>
      <c r="E30" t="s">
        <v>51</v>
      </c>
    </row>
    <row r="31" spans="2:30" x14ac:dyDescent="0.2">
      <c r="B31" t="s">
        <v>59</v>
      </c>
      <c r="E31" t="s">
        <v>50</v>
      </c>
    </row>
    <row r="32" spans="2:30" x14ac:dyDescent="0.2">
      <c r="B32" t="s">
        <v>32</v>
      </c>
      <c r="E32" s="23" t="s">
        <v>49</v>
      </c>
      <c r="F32" s="23"/>
      <c r="G32" s="23"/>
      <c r="H32" s="23"/>
      <c r="I32" s="23"/>
      <c r="J32" s="23"/>
      <c r="K32" s="23"/>
      <c r="L32" s="23"/>
      <c r="M32" s="23"/>
    </row>
    <row r="33" spans="2:13" x14ac:dyDescent="0.2">
      <c r="B33" t="s">
        <v>41</v>
      </c>
      <c r="E33" s="23"/>
      <c r="F33" s="23"/>
      <c r="G33" s="23"/>
      <c r="H33" s="23"/>
      <c r="I33" s="23"/>
      <c r="J33" s="23"/>
      <c r="K33" s="23"/>
      <c r="L33" s="23"/>
      <c r="M33" s="23"/>
    </row>
    <row r="34" spans="2:13" x14ac:dyDescent="0.2">
      <c r="E34" t="s">
        <v>47</v>
      </c>
    </row>
    <row r="35" spans="2:13" x14ac:dyDescent="0.2">
      <c r="E35" s="23" t="s">
        <v>56</v>
      </c>
      <c r="F35" s="23"/>
      <c r="G35" s="23"/>
      <c r="H35" s="23"/>
      <c r="I35" s="23"/>
      <c r="J35" s="23"/>
      <c r="K35" s="23"/>
      <c r="L35" s="23"/>
      <c r="M35" s="23"/>
    </row>
    <row r="36" spans="2:13" x14ac:dyDescent="0.2">
      <c r="E36" s="23"/>
      <c r="F36" s="23"/>
      <c r="G36" s="23"/>
      <c r="H36" s="23"/>
      <c r="I36" s="23"/>
      <c r="J36" s="23"/>
      <c r="K36" s="23"/>
      <c r="L36" s="23"/>
      <c r="M36" s="23"/>
    </row>
    <row r="37" spans="2:13" x14ac:dyDescent="0.2">
      <c r="E37" t="s">
        <v>54</v>
      </c>
    </row>
    <row r="38" spans="2:13" x14ac:dyDescent="0.2">
      <c r="E38" s="12" t="s">
        <v>55</v>
      </c>
    </row>
    <row r="39" spans="2:13" x14ac:dyDescent="0.2">
      <c r="E39" t="s">
        <v>57</v>
      </c>
    </row>
  </sheetData>
  <sortState ref="B5:B34">
    <sortCondition ref="B5:B34"/>
  </sortState>
  <mergeCells count="2">
    <mergeCell ref="E32:M33"/>
    <mergeCell ref="E35:M36"/>
  </mergeCells>
  <phoneticPr fontId="5" type="noConversion"/>
  <printOptions horizontalCentered="1" verticalCentered="1"/>
  <pageMargins left="0" right="0" top="0" bottom="0" header="0" footer="0"/>
  <pageSetup paperSize="9"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2020-06-09T16:40:00Z</cp:lastPrinted>
  <dcterms:created xsi:type="dcterms:W3CDTF">2020-06-09T08:02:45Z</dcterms:created>
  <dcterms:modified xsi:type="dcterms:W3CDTF">2020-06-12T11:04:26Z</dcterms:modified>
</cp:coreProperties>
</file>