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85" activeTab="2"/>
  </bookViews>
  <sheets>
    <sheet name="完整需求卡片" sheetId="11" r:id="rId1"/>
    <sheet name="简化版需求卡片" sheetId="10" r:id="rId2"/>
    <sheet name="需求池" sheetId="6" r:id="rId3"/>
    <sheet name="需求简报" sheetId="9" r:id="rId4"/>
    <sheet name="需求属性说明" sheetId="8" r:id="rId5"/>
  </sheets>
  <definedNames>
    <definedName name="_xlnm._FilterDatabase" localSheetId="2" hidden="1">需求池!#REF!</definedName>
  </definedNames>
  <calcPr calcId="144525"/>
</workbook>
</file>

<file path=xl/sharedStrings.xml><?xml version="1.0" encoding="utf-8"?>
<sst xmlns="http://schemas.openxmlformats.org/spreadsheetml/2006/main" count="351" uniqueCount="191">
  <si>
    <t>单卡片需求收集</t>
  </si>
  <si>
    <t>需求编号（可由需求人员填写）</t>
  </si>
  <si>
    <t>需求类型（可由需求人员填写）</t>
  </si>
  <si>
    <t>包含“采集时刻 + 采集者”,便于产品经理对需求的梳理和整理，可以是时间+序号的形式，如20150430-001。</t>
  </si>
  <si>
    <t>功能需求、非功能需求等.功能性需求：主要涉及产品逻辑架构、交互、功能以及BUG类的需求，这些需求的重要性较高，因为涉及到产品的正常使用。
非功能性需求：涉及产品UI设计等，这些需求重要性较低，并不影响产品的正常使用。</t>
  </si>
  <si>
    <t>来源*（Who）（重要信息，方便追根溯源）</t>
  </si>
  <si>
    <t>产生需求的用户：最好有该用户的联系方式等信息
用户背景资料：性别、年龄、受教育程度、岗位经验，以及其他与本单项需求相关经验，有助于产品了解该需求所对应的用户类型，能够在需求梳理时，了解某个用户群体的需求类型。</t>
  </si>
  <si>
    <t>场景*（Where、When）（重要信息，用来理解需求发生的场景）</t>
  </si>
  <si>
    <t>该需求提出的使用场景，如地点、环境和时间等，便于产品经理了解用户是在何种条件下会使用该需求所涉及的功能，如果该需求提出场景是经常发生的，那么该需求的重要性就会相对有所提高。</t>
  </si>
  <si>
    <t>描述*（What）（最重要的信息）</t>
  </si>
  <si>
    <t>尽量用（主语+谓语+宾语）的语法结构，不要加入主观的修饰语句。这是单项需求卡片最为重要的要素，该部分主要体现的是需求的详细内容，如需求所涉及的现象、希望得到解决的方案等等。该要素会对需求产生各种描述，需要产品经理在整理需求时，进行思考、分析和归纳。</t>
  </si>
  <si>
    <t>原因（Why）（需求人员要保持怀疑的心，很多时候理由是假想出来的）</t>
  </si>
  <si>
    <t>为什么会有这样的需求，以及采集者的解释，该部分可能会在“需求描述”中也予以体现，主要体现的是提出该需求的主要原因，该部分便于产品经理对需求描述进行归纳总结。</t>
  </si>
  <si>
    <t>验收标准（How）</t>
  </si>
  <si>
    <t>需求重要性权重（How much）：</t>
  </si>
  <si>
    <t>（如何确认这个需求被满足了）1.尽量用量化的语言
2.无法量化的举例解释</t>
  </si>
  <si>
    <t>满足后（“1：一般”到“5：非常高兴”）
未实现（“1：略感遗憾”到“5：非常懊恼”）</t>
  </si>
  <si>
    <t>需求生命特征*（When）</t>
  </si>
  <si>
    <t>需求关联（Which）</t>
  </si>
  <si>
    <t>1.需求的紧急度
2.时间持续性</t>
  </si>
  <si>
    <t>1.人：和此需求关联的任何人
2.事：和此需求关联的用户业务与其他需求
3.物：和此需求关联的用户系统、设备；需求关联的其他产品等</t>
  </si>
  <si>
    <t>参考材料</t>
  </si>
  <si>
    <t>竞争者对比</t>
  </si>
  <si>
    <t>在需求采集活动中的输入材料，只要引用一下，能找到即可</t>
  </si>
  <si>
    <t>按照“1分：差”到“10分：好”进行评估：
1.竞争者对该需求的满足方式
2.用户、客户对竞争者及公司在该需求上的评价</t>
  </si>
  <si>
    <t>简版单项需求卡片</t>
  </si>
  <si>
    <t>需求编号</t>
  </si>
  <si>
    <t>需求类型</t>
  </si>
  <si>
    <t>需求来源</t>
  </si>
  <si>
    <t>需求描述</t>
  </si>
  <si>
    <t>需求原因</t>
  </si>
  <si>
    <t>备注</t>
  </si>
  <si>
    <t>20200630-001</t>
  </si>
  <si>
    <t>编号</t>
  </si>
  <si>
    <t>记录人(*)</t>
  </si>
  <si>
    <t>记录时间</t>
  </si>
  <si>
    <r>
      <rPr>
        <sz val="10.5"/>
        <color theme="0"/>
        <rFont val="宋体"/>
        <charset val="134"/>
        <scheme val="minor"/>
      </rPr>
      <t>所属模块</t>
    </r>
    <r>
      <rPr>
        <b/>
        <sz val="10.5"/>
        <color theme="0"/>
        <rFont val="宋体"/>
        <charset val="134"/>
        <scheme val="minor"/>
      </rPr>
      <t>(*)</t>
    </r>
  </si>
  <si>
    <r>
      <rPr>
        <sz val="10.5"/>
        <color theme="0"/>
        <rFont val="宋体"/>
        <charset val="134"/>
        <scheme val="minor"/>
      </rPr>
      <t>需求名称</t>
    </r>
    <r>
      <rPr>
        <b/>
        <sz val="10.5"/>
        <color theme="0"/>
        <rFont val="宋体"/>
        <charset val="134"/>
        <scheme val="minor"/>
      </rPr>
      <t>(*)</t>
    </r>
  </si>
  <si>
    <r>
      <rPr>
        <sz val="10.5"/>
        <color theme="0"/>
        <rFont val="宋体"/>
        <charset val="134"/>
        <scheme val="minor"/>
      </rPr>
      <t>需求描述</t>
    </r>
    <r>
      <rPr>
        <b/>
        <sz val="10.5"/>
        <color theme="0"/>
        <rFont val="宋体"/>
        <charset val="134"/>
        <scheme val="minor"/>
      </rPr>
      <t>(*)</t>
    </r>
  </si>
  <si>
    <t>提出者</t>
  </si>
  <si>
    <t>提出时间</t>
  </si>
  <si>
    <t>功能类型</t>
  </si>
  <si>
    <t>需求属性</t>
  </si>
  <si>
    <t>所属角色（有多角色时）</t>
  </si>
  <si>
    <t>重要性（5-1分，分越高，重要性越大）</t>
  </si>
  <si>
    <t>紧急程度（5-1分，分越高，越紧急））</t>
  </si>
  <si>
    <t>使用频率（使用频率越高，分数越高）</t>
  </si>
  <si>
    <t>用户量（用户量月大，分数越高）</t>
  </si>
  <si>
    <t>开发成本</t>
  </si>
  <si>
    <r>
      <rPr>
        <sz val="10.5"/>
        <color theme="0"/>
        <rFont val="宋体"/>
        <charset val="134"/>
        <scheme val="minor"/>
      </rPr>
      <t>优先级分值</t>
    </r>
    <r>
      <rPr>
        <b/>
        <sz val="10.5"/>
        <color theme="0"/>
        <rFont val="宋体"/>
        <charset val="134"/>
        <scheme val="minor"/>
      </rPr>
      <t>(*)</t>
    </r>
  </si>
  <si>
    <r>
      <rPr>
        <sz val="10.5"/>
        <color theme="0"/>
        <rFont val="宋体"/>
        <charset val="134"/>
        <scheme val="minor"/>
      </rPr>
      <t>状态</t>
    </r>
    <r>
      <rPr>
        <b/>
        <sz val="10.5"/>
        <color theme="0"/>
        <rFont val="宋体"/>
        <charset val="134"/>
        <scheme val="minor"/>
      </rPr>
      <t>(*)</t>
    </r>
  </si>
  <si>
    <r>
      <rPr>
        <sz val="10.5"/>
        <color theme="0"/>
        <rFont val="宋体"/>
        <charset val="134"/>
        <scheme val="minor"/>
      </rPr>
      <t>负责PD</t>
    </r>
    <r>
      <rPr>
        <b/>
        <sz val="10.5"/>
        <color theme="0"/>
        <rFont val="宋体"/>
        <charset val="134"/>
        <scheme val="minor"/>
      </rPr>
      <t>(*)</t>
    </r>
  </si>
  <si>
    <t>开发工程师</t>
  </si>
  <si>
    <t>项目名称</t>
  </si>
  <si>
    <t>发布时间</t>
  </si>
  <si>
    <t>大毛</t>
  </si>
  <si>
    <t>模块1</t>
  </si>
  <si>
    <t>功能1</t>
  </si>
  <si>
    <t>描述1</t>
  </si>
  <si>
    <t>新增功能</t>
  </si>
  <si>
    <t>期望需求</t>
  </si>
  <si>
    <t>待讨论</t>
  </si>
  <si>
    <t>张三</t>
  </si>
  <si>
    <t>模块3</t>
  </si>
  <si>
    <t>功能2</t>
  </si>
  <si>
    <t>描述2</t>
  </si>
  <si>
    <t>模块5</t>
  </si>
  <si>
    <t>功能3</t>
  </si>
  <si>
    <t>描述3</t>
  </si>
  <si>
    <t>模块6</t>
  </si>
  <si>
    <t>功能4</t>
  </si>
  <si>
    <t>描述4</t>
  </si>
  <si>
    <t>模块7</t>
  </si>
  <si>
    <t>功能5</t>
  </si>
  <si>
    <t>描述5</t>
  </si>
  <si>
    <t>需求中</t>
  </si>
  <si>
    <t>模块8</t>
  </si>
  <si>
    <t>功能6</t>
  </si>
  <si>
    <t>描述6</t>
  </si>
  <si>
    <t>功能7</t>
  </si>
  <si>
    <t>描述7</t>
  </si>
  <si>
    <t>功能8</t>
  </si>
  <si>
    <t>描述8</t>
  </si>
  <si>
    <t>功能9</t>
  </si>
  <si>
    <t>描述9</t>
  </si>
  <si>
    <t>小明</t>
  </si>
  <si>
    <t>功能10</t>
  </si>
  <si>
    <t>描述10</t>
  </si>
  <si>
    <t>基本需求</t>
  </si>
  <si>
    <t>功能11</t>
  </si>
  <si>
    <t>描述11</t>
  </si>
  <si>
    <t>暂缓</t>
  </si>
  <si>
    <t>功能12</t>
  </si>
  <si>
    <t>描述12</t>
  </si>
  <si>
    <t>功能改进</t>
  </si>
  <si>
    <t>功能13</t>
  </si>
  <si>
    <t>描述13</t>
  </si>
  <si>
    <t>功能14</t>
  </si>
  <si>
    <t>描述14</t>
  </si>
  <si>
    <t>功能15</t>
  </si>
  <si>
    <t>描述15</t>
  </si>
  <si>
    <t>开发中</t>
  </si>
  <si>
    <t>功能16</t>
  </si>
  <si>
    <t>描述16</t>
  </si>
  <si>
    <t>功能17</t>
  </si>
  <si>
    <t>描述17</t>
  </si>
  <si>
    <t>功能18</t>
  </si>
  <si>
    <t>描述18</t>
  </si>
  <si>
    <t>界面友好性</t>
  </si>
  <si>
    <t>功能19</t>
  </si>
  <si>
    <t>描述19</t>
  </si>
  <si>
    <t>Bug修复</t>
  </si>
  <si>
    <t>功能20</t>
  </si>
  <si>
    <t>描述20</t>
  </si>
  <si>
    <t>运营需求</t>
  </si>
  <si>
    <t>惊喜需求</t>
  </si>
  <si>
    <t>已发布</t>
  </si>
  <si>
    <t>功能21</t>
  </si>
  <si>
    <t>描述21</t>
  </si>
  <si>
    <t>接口需求</t>
  </si>
  <si>
    <t>李四</t>
  </si>
  <si>
    <t>功能22</t>
  </si>
  <si>
    <t>描述22</t>
  </si>
  <si>
    <t>功能23</t>
  </si>
  <si>
    <t>描述23</t>
  </si>
  <si>
    <t>功能24</t>
  </si>
  <si>
    <t>描述24</t>
  </si>
  <si>
    <t>功能25</t>
  </si>
  <si>
    <t>描述25</t>
  </si>
  <si>
    <t>功能26</t>
  </si>
  <si>
    <t>描述26</t>
  </si>
  <si>
    <t>功能27</t>
  </si>
  <si>
    <t>描述27</t>
  </si>
  <si>
    <t>拒绝</t>
  </si>
  <si>
    <t>其他</t>
  </si>
  <si>
    <t>功能28</t>
  </si>
  <si>
    <t>描述28</t>
  </si>
  <si>
    <t>功能29</t>
  </si>
  <si>
    <t>描述29</t>
  </si>
  <si>
    <t>功能30</t>
  </si>
  <si>
    <t>描述30</t>
  </si>
  <si>
    <t>当前需求总数</t>
  </si>
  <si>
    <t>提交人</t>
  </si>
  <si>
    <t>模块</t>
  </si>
  <si>
    <t>分类</t>
  </si>
  <si>
    <t>状态</t>
  </si>
  <si>
    <t>优先级分值统计</t>
  </si>
  <si>
    <t>模块2</t>
  </si>
  <si>
    <t>16-19</t>
  </si>
  <si>
    <t>11-15</t>
  </si>
  <si>
    <t>模块4</t>
  </si>
  <si>
    <t>5-10</t>
  </si>
  <si>
    <t>赵二</t>
  </si>
  <si>
    <t>&lt;5</t>
  </si>
  <si>
    <t>钱五</t>
  </si>
  <si>
    <t>周六</t>
  </si>
  <si>
    <t>属性说明</t>
  </si>
  <si>
    <t>需求的顺序号，唯一性标识</t>
  </si>
  <si>
    <t>记录人</t>
  </si>
  <si>
    <t>需求的录入PD，负责解释需求</t>
  </si>
  <si>
    <t>需求的录入时间，辅助信息</t>
  </si>
  <si>
    <r>
      <rPr>
        <sz val="10.5"/>
        <color theme="1"/>
        <rFont val="宋体"/>
        <charset val="134"/>
        <scheme val="minor"/>
      </rPr>
      <t>所属模块</t>
    </r>
    <r>
      <rPr>
        <b/>
        <sz val="10.5"/>
        <color rgb="FFFF0000"/>
        <rFont val="宋体"/>
        <charset val="134"/>
        <scheme val="minor"/>
      </rPr>
      <t>(*)</t>
    </r>
  </si>
  <si>
    <t>根据产品的模块划分</t>
  </si>
  <si>
    <r>
      <rPr>
        <sz val="10.5"/>
        <color theme="1"/>
        <rFont val="宋体"/>
        <charset val="134"/>
        <scheme val="minor"/>
      </rPr>
      <t>需求名称</t>
    </r>
    <r>
      <rPr>
        <b/>
        <sz val="10.5"/>
        <color rgb="FFFF0000"/>
        <rFont val="宋体"/>
        <charset val="134"/>
        <scheme val="minor"/>
      </rPr>
      <t>(*)</t>
    </r>
  </si>
  <si>
    <t>用简洁的短语描述需求</t>
  </si>
  <si>
    <r>
      <rPr>
        <sz val="10.5"/>
        <color theme="1"/>
        <rFont val="宋体"/>
        <charset val="134"/>
        <scheme val="minor"/>
      </rPr>
      <t>需求描述</t>
    </r>
    <r>
      <rPr>
        <b/>
        <sz val="10.5"/>
        <color rgb="FFFF0000"/>
        <rFont val="宋体"/>
        <charset val="134"/>
        <scheme val="minor"/>
      </rPr>
      <t>(*)</t>
    </r>
  </si>
  <si>
    <t>需求描述：无歧义、完整性、一致性、可测试等</t>
  </si>
  <si>
    <t>即需求的原始提出者，有疑惑时便于追溯</t>
  </si>
  <si>
    <t>原始需求的获得时间，辅助信息</t>
  </si>
  <si>
    <t>功能分类</t>
  </si>
  <si>
    <t>新增功能、功能改进、体验提升、Bug修复、内部需求等</t>
  </si>
  <si>
    <t>基础、扩展（期望需求）、增值（兴奋需求）</t>
  </si>
  <si>
    <t>重要性</t>
  </si>
  <si>
    <t>根据现有业务方向、产品阶段去判断该功能是否重要，是否为基础功能、痛点需求，从5-1依此给分，分越高，重要性越大</t>
  </si>
  <si>
    <t>紧急性</t>
  </si>
  <si>
    <t>紧急程度，判断该需求不解决是否会影响用户的使用、弃用等</t>
  </si>
  <si>
    <t>用户量</t>
  </si>
  <si>
    <t>判断该需求影响的用户量有多大</t>
  </si>
  <si>
    <t>使用频率</t>
  </si>
  <si>
    <t>判断用户是否经常使用</t>
  </si>
  <si>
    <t>根据开发难度与开发时间来计算开发的成本</t>
  </si>
  <si>
    <r>
      <rPr>
        <sz val="10.5"/>
        <color theme="1"/>
        <rFont val="宋体"/>
        <charset val="134"/>
        <scheme val="minor"/>
      </rPr>
      <t>优先级</t>
    </r>
    <r>
      <rPr>
        <b/>
        <sz val="10.5"/>
        <color rgb="FFFF0000"/>
        <rFont val="宋体"/>
        <charset val="134"/>
        <scheme val="minor"/>
      </rPr>
      <t>(*)</t>
    </r>
  </si>
  <si>
    <t>=(重要性+紧急性+用户量+使用频率)/(开发难度+开发时长)</t>
  </si>
  <si>
    <r>
      <rPr>
        <sz val="10.5"/>
        <color theme="1"/>
        <rFont val="宋体"/>
        <charset val="134"/>
        <scheme val="minor"/>
      </rPr>
      <t>状态</t>
    </r>
    <r>
      <rPr>
        <b/>
        <sz val="10.5"/>
        <color rgb="FFFF0000"/>
        <rFont val="宋体"/>
        <charset val="134"/>
        <scheme val="minor"/>
      </rPr>
      <t>(*)</t>
    </r>
  </si>
  <si>
    <t>需求生命周期：待讨论、暂缓、拒绝、需求中、开发中、已发布</t>
  </si>
  <si>
    <r>
      <rPr>
        <sz val="10.5"/>
        <color theme="1"/>
        <rFont val="宋体"/>
        <charset val="134"/>
        <scheme val="minor"/>
      </rPr>
      <t>负责PD</t>
    </r>
    <r>
      <rPr>
        <b/>
        <sz val="10.5"/>
        <color rgb="FFFF0000"/>
        <rFont val="宋体"/>
        <charset val="134"/>
        <scheme val="minor"/>
      </rPr>
      <t>(*)</t>
    </r>
  </si>
  <si>
    <t>状态进入“需求中”后确定</t>
  </si>
  <si>
    <t>状态进入“开发中”后确定</t>
  </si>
  <si>
    <t>需求的发布项目</t>
  </si>
  <si>
    <t>需求的发布时间</t>
  </si>
  <si>
    <t>其它任何信息，如：
1.被拒绝的理由
2.被暂缓的理由和重启条件
3.其它相关文档
……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</si>
</sst>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40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0"/>
      <name val="宋体"/>
      <charset val="134"/>
      <scheme val="minor"/>
    </font>
    <font>
      <b/>
      <sz val="10.5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theme="0"/>
      <name val="微软雅黑"/>
      <charset val="134"/>
    </font>
    <font>
      <sz val="9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9"/>
      <color rgb="FFC0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b/>
      <sz val="10"/>
      <color rgb="FFC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.5"/>
      <color rgb="FFFF00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5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auto="1"/>
      </left>
      <right/>
      <top style="thin">
        <color theme="0"/>
      </top>
      <bottom/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3" fillId="33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47" applyNumberFormat="0" applyFon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50" applyNumberFormat="0" applyFill="0" applyAlignment="0" applyProtection="0">
      <alignment vertical="center"/>
    </xf>
    <xf numFmtId="0" fontId="37" fillId="0" borderId="50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3" borderId="45" applyNumberFormat="0" applyAlignment="0" applyProtection="0">
      <alignment vertical="center"/>
    </xf>
    <xf numFmtId="0" fontId="22" fillId="13" borderId="44" applyNumberFormat="0" applyAlignment="0" applyProtection="0">
      <alignment vertical="center"/>
    </xf>
    <xf numFmtId="0" fontId="34" fillId="34" borderId="49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9" fillId="0" borderId="48" applyNumberFormat="0" applyFill="0" applyAlignment="0" applyProtection="0">
      <alignment vertical="center"/>
    </xf>
    <xf numFmtId="0" fontId="36" fillId="0" borderId="5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5" fillId="4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7" fillId="0" borderId="17" xfId="0" applyFont="1" applyBorder="1" applyAlignment="1"/>
    <xf numFmtId="0" fontId="6" fillId="0" borderId="18" xfId="0" applyFont="1" applyBorder="1">
      <alignment vertical="center"/>
    </xf>
    <xf numFmtId="0" fontId="4" fillId="0" borderId="15" xfId="0" applyFont="1" applyBorder="1">
      <alignment vertical="center"/>
    </xf>
    <xf numFmtId="0" fontId="5" fillId="0" borderId="17" xfId="0" applyFont="1" applyBorder="1" applyAlignment="1"/>
    <xf numFmtId="0" fontId="4" fillId="0" borderId="16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7" fillId="0" borderId="7" xfId="0" applyFont="1" applyBorder="1" applyAlignment="1"/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6" xfId="0" applyFont="1" applyBorder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3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6" fillId="0" borderId="37" xfId="0" applyFont="1" applyBorder="1">
      <alignment vertical="center"/>
    </xf>
    <xf numFmtId="58" fontId="5" fillId="0" borderId="17" xfId="0" applyNumberFormat="1" applyFont="1" applyBorder="1" applyAlignment="1">
      <alignment horizontal="center" vertical="center"/>
    </xf>
    <xf numFmtId="0" fontId="6" fillId="0" borderId="38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4" fillId="0" borderId="39" xfId="0" applyFont="1" applyBorder="1">
      <alignment vertical="center"/>
    </xf>
    <xf numFmtId="0" fontId="8" fillId="0" borderId="4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1" fillId="5" borderId="0" xfId="0" applyFont="1" applyFill="1">
      <alignment vertical="center"/>
    </xf>
    <xf numFmtId="0" fontId="12" fillId="6" borderId="40" xfId="0" applyFont="1" applyFill="1" applyBorder="1" applyAlignment="1">
      <alignment horizontal="left" vertical="center"/>
    </xf>
    <xf numFmtId="176" fontId="9" fillId="6" borderId="40" xfId="0" applyNumberFormat="1" applyFont="1" applyFill="1" applyBorder="1" applyAlignment="1">
      <alignment horizontal="center" vertical="center" wrapText="1"/>
    </xf>
    <xf numFmtId="0" fontId="9" fillId="7" borderId="40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41" xfId="0" applyFont="1" applyBorder="1" applyAlignment="1">
      <alignment horizontal="center" vertical="center"/>
    </xf>
    <xf numFmtId="0" fontId="15" fillId="8" borderId="41" xfId="0" applyFont="1" applyFill="1" applyBorder="1">
      <alignment vertical="center"/>
    </xf>
    <xf numFmtId="0" fontId="13" fillId="8" borderId="41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0" borderId="41" xfId="0" applyFont="1" applyBorder="1" applyAlignment="1">
      <alignment vertical="center" wrapText="1"/>
    </xf>
    <xf numFmtId="0" fontId="16" fillId="0" borderId="41" xfId="0" applyFont="1" applyBorder="1" applyAlignment="1">
      <alignment horizontal="center" vertical="center"/>
    </xf>
    <xf numFmtId="0" fontId="17" fillId="8" borderId="41" xfId="0" applyFont="1" applyFill="1" applyBorder="1" applyAlignment="1">
      <alignment horizontal="justify" vertical="center" wrapText="1"/>
    </xf>
    <xf numFmtId="0" fontId="18" fillId="0" borderId="41" xfId="0" applyFont="1" applyBorder="1" applyAlignment="1">
      <alignment horizontal="justify" vertical="center" wrapText="1"/>
    </xf>
    <xf numFmtId="0" fontId="19" fillId="8" borderId="42" xfId="0" applyFont="1" applyFill="1" applyBorder="1" applyAlignment="1">
      <alignment horizontal="left" vertical="center" wrapText="1"/>
    </xf>
    <xf numFmtId="0" fontId="19" fillId="8" borderId="43" xfId="0" applyFont="1" applyFill="1" applyBorder="1" applyAlignment="1">
      <alignment horizontal="left" vertical="center" wrapText="1"/>
    </xf>
    <xf numFmtId="0" fontId="17" fillId="8" borderId="42" xfId="0" applyFont="1" applyFill="1" applyBorder="1" applyAlignment="1">
      <alignment horizontal="left" vertical="center" wrapText="1"/>
    </xf>
    <xf numFmtId="0" fontId="17" fillId="8" borderId="43" xfId="0" applyFont="1" applyFill="1" applyBorder="1" applyAlignment="1">
      <alignment horizontal="left" vertical="center" wrapText="1"/>
    </xf>
    <xf numFmtId="0" fontId="19" fillId="8" borderId="41" xfId="0" applyFont="1" applyFill="1" applyBorder="1" applyAlignment="1">
      <alignment horizontal="justify" vertical="center" wrapText="1"/>
    </xf>
    <xf numFmtId="58" fontId="5" fillId="0" borderId="17" xfId="0" applyNumberFormat="1" applyFont="1" applyBorder="1" applyAlignment="1" quotePrefix="1">
      <alignment horizontal="center" vertical="center"/>
    </xf>
    <xf numFmtId="0" fontId="5" fillId="0" borderId="17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1046957</xdr:colOff>
      <xdr:row>3</xdr:row>
      <xdr:rowOff>9531</xdr:rowOff>
    </xdr:from>
    <xdr:to>
      <xdr:col>7</xdr:col>
      <xdr:colOff>1048545</xdr:colOff>
      <xdr:row>4</xdr:row>
      <xdr:rowOff>152406</xdr:rowOff>
    </xdr:to>
    <xdr:cxnSp>
      <xdr:nvCxnSpPr>
        <xdr:cNvPr id="2" name="直接连接符 1"/>
        <xdr:cNvCxnSpPr/>
      </xdr:nvCxnSpPr>
      <xdr:spPr>
        <a:xfrm rot="5400000">
          <a:off x="5648325" y="998855"/>
          <a:ext cx="400050" cy="190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</xdr:row>
      <xdr:rowOff>142875</xdr:rowOff>
    </xdr:from>
    <xdr:to>
      <xdr:col>14</xdr:col>
      <xdr:colOff>9525</xdr:colOff>
      <xdr:row>4</xdr:row>
      <xdr:rowOff>144463</xdr:rowOff>
    </xdr:to>
    <xdr:cxnSp>
      <xdr:nvCxnSpPr>
        <xdr:cNvPr id="3" name="直接连接符 2"/>
        <xdr:cNvCxnSpPr/>
      </xdr:nvCxnSpPr>
      <xdr:spPr>
        <a:xfrm>
          <a:off x="1362075" y="1190625"/>
          <a:ext cx="8972550" cy="12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151607</xdr:rowOff>
    </xdr:from>
    <xdr:to>
      <xdr:col>2</xdr:col>
      <xdr:colOff>9525</xdr:colOff>
      <xdr:row>6</xdr:row>
      <xdr:rowOff>171448</xdr:rowOff>
    </xdr:to>
    <xdr:cxnSp>
      <xdr:nvCxnSpPr>
        <xdr:cNvPr id="4" name="直接箭头连接符 3"/>
        <xdr:cNvCxnSpPr/>
      </xdr:nvCxnSpPr>
      <xdr:spPr>
        <a:xfrm rot="16200000" flipH="1">
          <a:off x="1108710" y="1461135"/>
          <a:ext cx="53467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4</xdr:row>
      <xdr:rowOff>123035</xdr:rowOff>
    </xdr:from>
    <xdr:to>
      <xdr:col>5</xdr:col>
      <xdr:colOff>9527</xdr:colOff>
      <xdr:row>6</xdr:row>
      <xdr:rowOff>161928</xdr:rowOff>
    </xdr:to>
    <xdr:cxnSp>
      <xdr:nvCxnSpPr>
        <xdr:cNvPr id="5" name="直接箭头连接符 4"/>
        <xdr:cNvCxnSpPr/>
      </xdr:nvCxnSpPr>
      <xdr:spPr>
        <a:xfrm rot="5400000">
          <a:off x="3156585" y="1442085"/>
          <a:ext cx="55372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161138</xdr:rowOff>
    </xdr:from>
    <xdr:to>
      <xdr:col>8</xdr:col>
      <xdr:colOff>9526</xdr:colOff>
      <xdr:row>6</xdr:row>
      <xdr:rowOff>200030</xdr:rowOff>
    </xdr:to>
    <xdr:cxnSp>
      <xdr:nvCxnSpPr>
        <xdr:cNvPr id="6" name="直接箭头连接符 5"/>
        <xdr:cNvCxnSpPr/>
      </xdr:nvCxnSpPr>
      <xdr:spPr>
        <a:xfrm rot="5400000">
          <a:off x="5761990" y="1485265"/>
          <a:ext cx="55308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981075</xdr:colOff>
      <xdr:row>4</xdr:row>
      <xdr:rowOff>132564</xdr:rowOff>
    </xdr:from>
    <xdr:to>
      <xdr:col>10</xdr:col>
      <xdr:colOff>981076</xdr:colOff>
      <xdr:row>6</xdr:row>
      <xdr:rowOff>200030</xdr:rowOff>
    </xdr:to>
    <xdr:cxnSp>
      <xdr:nvCxnSpPr>
        <xdr:cNvPr id="7" name="直接箭头连接符 6"/>
        <xdr:cNvCxnSpPr/>
      </xdr:nvCxnSpPr>
      <xdr:spPr>
        <a:xfrm rot="5400000">
          <a:off x="7795260" y="1470660"/>
          <a:ext cx="58229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790578</xdr:colOff>
      <xdr:row>4</xdr:row>
      <xdr:rowOff>142878</xdr:rowOff>
    </xdr:from>
    <xdr:to>
      <xdr:col>13</xdr:col>
      <xdr:colOff>800104</xdr:colOff>
      <xdr:row>6</xdr:row>
      <xdr:rowOff>180975</xdr:rowOff>
    </xdr:to>
    <xdr:cxnSp>
      <xdr:nvCxnSpPr>
        <xdr:cNvPr id="8" name="直接箭头连接符 7"/>
        <xdr:cNvCxnSpPr/>
      </xdr:nvCxnSpPr>
      <xdr:spPr>
        <a:xfrm rot="16200000" flipH="1">
          <a:off x="9977120" y="1461770"/>
          <a:ext cx="55245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7" sqref="A7:B7"/>
    </sheetView>
  </sheetViews>
  <sheetFormatPr defaultColWidth="9" defaultRowHeight="13.5" outlineLevelCol="1"/>
  <cols>
    <col min="1" max="1" width="40.5" customWidth="1"/>
    <col min="2" max="2" width="52.875" customWidth="1"/>
  </cols>
  <sheetData>
    <row r="1" ht="27" customHeight="1" spans="1:2">
      <c r="A1" s="76" t="s">
        <v>0</v>
      </c>
      <c r="B1" s="76"/>
    </row>
    <row r="2" ht="25" customHeight="1" spans="1:2">
      <c r="A2" s="77" t="s">
        <v>1</v>
      </c>
      <c r="B2" s="77" t="s">
        <v>2</v>
      </c>
    </row>
    <row r="3" ht="66" customHeight="1" spans="1:2">
      <c r="A3" s="78" t="s">
        <v>3</v>
      </c>
      <c r="B3" s="78" t="s">
        <v>4</v>
      </c>
    </row>
    <row r="4" ht="25" customHeight="1" spans="1:2">
      <c r="A4" s="79" t="s">
        <v>5</v>
      </c>
      <c r="B4" s="80"/>
    </row>
    <row r="5" ht="46" customHeight="1" spans="1:2">
      <c r="A5" s="78" t="s">
        <v>6</v>
      </c>
      <c r="B5" s="78"/>
    </row>
    <row r="6" ht="25" customHeight="1" spans="1:2">
      <c r="A6" s="79" t="s">
        <v>7</v>
      </c>
      <c r="B6" s="80"/>
    </row>
    <row r="7" ht="41" customHeight="1" spans="1:2">
      <c r="A7" s="78" t="s">
        <v>8</v>
      </c>
      <c r="B7" s="78"/>
    </row>
    <row r="8" ht="25" customHeight="1" spans="1:2">
      <c r="A8" s="79" t="s">
        <v>9</v>
      </c>
      <c r="B8" s="80"/>
    </row>
    <row r="9" ht="36" customHeight="1" spans="1:2">
      <c r="A9" s="78" t="s">
        <v>10</v>
      </c>
      <c r="B9" s="78"/>
    </row>
    <row r="10" ht="25" customHeight="1" spans="1:2">
      <c r="A10" s="81" t="s">
        <v>11</v>
      </c>
      <c r="B10" s="82"/>
    </row>
    <row r="11" ht="30" customHeight="1" spans="1:2">
      <c r="A11" s="78" t="s">
        <v>12</v>
      </c>
      <c r="B11" s="78"/>
    </row>
    <row r="12" ht="25" customHeight="1" spans="1:2">
      <c r="A12" s="77" t="s">
        <v>13</v>
      </c>
      <c r="B12" s="77" t="s">
        <v>14</v>
      </c>
    </row>
    <row r="13" ht="30" customHeight="1" spans="1:2">
      <c r="A13" s="78" t="s">
        <v>15</v>
      </c>
      <c r="B13" s="78" t="s">
        <v>16</v>
      </c>
    </row>
    <row r="14" ht="25" customHeight="1" spans="1:2">
      <c r="A14" s="83" t="s">
        <v>17</v>
      </c>
      <c r="B14" s="77" t="s">
        <v>18</v>
      </c>
    </row>
    <row r="15" ht="36" spans="1:2">
      <c r="A15" s="78" t="s">
        <v>19</v>
      </c>
      <c r="B15" s="78" t="s">
        <v>20</v>
      </c>
    </row>
    <row r="16" ht="25" customHeight="1" spans="1:2">
      <c r="A16" s="77" t="s">
        <v>21</v>
      </c>
      <c r="B16" s="77" t="s">
        <v>22</v>
      </c>
    </row>
    <row r="17" ht="45" customHeight="1" spans="1:2">
      <c r="A17" s="78" t="s">
        <v>23</v>
      </c>
      <c r="B17" s="78" t="s">
        <v>24</v>
      </c>
    </row>
  </sheetData>
  <mergeCells count="9">
    <mergeCell ref="A1:B1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F3" sqref="F3"/>
    </sheetView>
  </sheetViews>
  <sheetFormatPr defaultColWidth="9" defaultRowHeight="13.5" outlineLevelCol="5"/>
  <cols>
    <col min="1" max="1" width="10.125" style="70" customWidth="1"/>
    <col min="2" max="2" width="11.75" style="70" customWidth="1"/>
    <col min="3" max="3" width="10.125" style="70" customWidth="1"/>
    <col min="4" max="4" width="11.375" style="70" customWidth="1"/>
    <col min="5" max="5" width="10.125" style="70" customWidth="1"/>
    <col min="6" max="16378" width="9" style="70"/>
  </cols>
  <sheetData>
    <row r="1" s="70" customFormat="1" ht="33" customHeight="1" spans="1:6">
      <c r="A1" s="71" t="s">
        <v>25</v>
      </c>
      <c r="B1" s="71"/>
      <c r="C1" s="71"/>
      <c r="D1" s="71"/>
      <c r="E1" s="71"/>
      <c r="F1" s="71"/>
    </row>
    <row r="2" s="70" customFormat="1" ht="24" customHeight="1" spans="1:6">
      <c r="A2" s="72" t="s">
        <v>26</v>
      </c>
      <c r="B2" s="72" t="s">
        <v>27</v>
      </c>
      <c r="C2" s="72" t="s">
        <v>28</v>
      </c>
      <c r="D2" s="72" t="s">
        <v>29</v>
      </c>
      <c r="E2" s="72" t="s">
        <v>30</v>
      </c>
      <c r="F2" s="73" t="s">
        <v>31</v>
      </c>
    </row>
    <row r="3" s="70" customFormat="1" ht="24" customHeight="1" spans="1:6">
      <c r="A3" s="74" t="s">
        <v>32</v>
      </c>
      <c r="B3" s="74"/>
      <c r="C3" s="74"/>
      <c r="D3" s="74"/>
      <c r="E3" s="74"/>
      <c r="F3" s="74"/>
    </row>
    <row r="4" s="70" customFormat="1" ht="24" customHeight="1" spans="1:6">
      <c r="A4" s="74"/>
      <c r="B4" s="75"/>
      <c r="C4" s="75"/>
      <c r="D4" s="74"/>
      <c r="E4" s="74"/>
      <c r="F4" s="74"/>
    </row>
    <row r="5" s="70" customFormat="1" ht="24" customHeight="1" spans="1:6">
      <c r="A5" s="74"/>
      <c r="B5" s="74"/>
      <c r="C5" s="74"/>
      <c r="D5" s="74"/>
      <c r="E5" s="74"/>
      <c r="F5" s="74"/>
    </row>
    <row r="6" s="70" customFormat="1" ht="24" customHeight="1" spans="1:6">
      <c r="A6" s="74"/>
      <c r="B6" s="74"/>
      <c r="C6" s="74"/>
      <c r="D6" s="74"/>
      <c r="E6" s="74"/>
      <c r="F6" s="74"/>
    </row>
    <row r="7" s="70" customFormat="1" ht="20" customHeight="1" spans="1:6">
      <c r="A7" s="74"/>
      <c r="B7" s="74"/>
      <c r="C7" s="74"/>
      <c r="D7" s="74"/>
      <c r="E7" s="74"/>
      <c r="F7" s="74"/>
    </row>
    <row r="8" s="70" customFormat="1" ht="20" customHeight="1" spans="1:6">
      <c r="A8" s="74"/>
      <c r="B8" s="74"/>
      <c r="C8" s="74"/>
      <c r="D8" s="74"/>
      <c r="E8" s="74"/>
      <c r="F8" s="74"/>
    </row>
    <row r="9" s="70" customFormat="1" ht="20" customHeight="1" spans="1:6">
      <c r="A9" s="74"/>
      <c r="B9" s="74"/>
      <c r="C9" s="74"/>
      <c r="D9" s="74"/>
      <c r="E9" s="74"/>
      <c r="F9" s="74"/>
    </row>
    <row r="10" s="70" customFormat="1" ht="20" customHeight="1" spans="1:6">
      <c r="A10" s="74"/>
      <c r="B10" s="74"/>
      <c r="C10" s="74"/>
      <c r="D10" s="74"/>
      <c r="E10" s="74"/>
      <c r="F10" s="74"/>
    </row>
    <row r="11" s="70" customFormat="1" ht="20" customHeight="1" spans="1:6">
      <c r="A11" s="74"/>
      <c r="B11" s="74"/>
      <c r="C11" s="74"/>
      <c r="D11" s="74"/>
      <c r="E11" s="74"/>
      <c r="F11" s="74"/>
    </row>
    <row r="12" s="70" customFormat="1" ht="20" customHeight="1" spans="1:6">
      <c r="A12" s="74"/>
      <c r="B12" s="74"/>
      <c r="C12" s="74"/>
      <c r="D12" s="74"/>
      <c r="E12" s="74"/>
      <c r="F12" s="74"/>
    </row>
    <row r="13" s="70" customFormat="1" ht="20" customHeight="1"/>
    <row r="14" s="70" customFormat="1" ht="20" customHeight="1"/>
    <row r="15" s="70" customFormat="1" ht="20" customHeight="1"/>
    <row r="16" s="70" customFormat="1" ht="20" customHeight="1"/>
    <row r="17" s="70" customFormat="1" ht="20" customHeight="1"/>
    <row r="18" s="70" customFormat="1" ht="20" customHeight="1"/>
    <row r="19" s="70" customFormat="1" ht="20" customHeight="1"/>
    <row r="20" s="70" customFormat="1" ht="20" customHeight="1"/>
    <row r="21" s="70" customFormat="1" ht="20" customHeight="1"/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tabSelected="1" zoomScale="90" zoomScaleNormal="90" workbookViewId="0">
      <selection activeCell="M24" sqref="M24"/>
    </sheetView>
  </sheetViews>
  <sheetFormatPr defaultColWidth="13.5" defaultRowHeight="16.5"/>
  <cols>
    <col min="1" max="1" width="6.125" style="59" customWidth="1"/>
    <col min="2" max="2" width="10.9666666666667" style="59" customWidth="1"/>
    <col min="3" max="3" width="9.45" style="59" customWidth="1"/>
    <col min="4" max="4" width="11.25" style="59" customWidth="1"/>
    <col min="5" max="5" width="11.5" style="60" customWidth="1"/>
    <col min="6" max="6" width="17.5" style="59" customWidth="1"/>
    <col min="7" max="7" width="8.75" style="59" customWidth="1"/>
    <col min="8" max="8" width="8.875" style="59" customWidth="1"/>
    <col min="9" max="9" width="10" style="59" customWidth="1"/>
    <col min="10" max="10" width="11.25" style="59" customWidth="1"/>
    <col min="11" max="11" width="21.75" style="61" customWidth="1"/>
    <col min="12" max="12" width="13.3333333333333" style="59" customWidth="1"/>
    <col min="13" max="16" width="9.875" style="59" customWidth="1"/>
    <col min="17" max="17" width="11.625" style="62" customWidth="1"/>
    <col min="18" max="18" width="10.25" style="59" customWidth="1"/>
    <col min="19" max="19" width="10.25" style="60" customWidth="1"/>
    <col min="20" max="23" width="10.25" style="59" customWidth="1"/>
    <col min="24" max="16384" width="13.5" style="59"/>
  </cols>
  <sheetData>
    <row r="1" s="58" customFormat="1" ht="28" customHeight="1" spans="1:23">
      <c r="A1" s="63" t="s">
        <v>33</v>
      </c>
      <c r="B1" s="64" t="s">
        <v>34</v>
      </c>
      <c r="C1" s="63" t="s">
        <v>35</v>
      </c>
      <c r="D1" s="63" t="s">
        <v>36</v>
      </c>
      <c r="E1" s="63" t="s">
        <v>37</v>
      </c>
      <c r="F1" s="63" t="s">
        <v>38</v>
      </c>
      <c r="G1" s="63" t="s">
        <v>39</v>
      </c>
      <c r="H1" s="63" t="s">
        <v>40</v>
      </c>
      <c r="I1" s="63" t="s">
        <v>41</v>
      </c>
      <c r="J1" s="65" t="s">
        <v>42</v>
      </c>
      <c r="K1" s="66" t="s">
        <v>43</v>
      </c>
      <c r="L1" s="67" t="s">
        <v>44</v>
      </c>
      <c r="M1" s="67" t="s">
        <v>45</v>
      </c>
      <c r="N1" s="67" t="s">
        <v>46</v>
      </c>
      <c r="O1" s="67" t="s">
        <v>47</v>
      </c>
      <c r="P1" s="67" t="s">
        <v>48</v>
      </c>
      <c r="Q1" s="68" t="s">
        <v>49</v>
      </c>
      <c r="R1" s="69" t="s">
        <v>50</v>
      </c>
      <c r="S1" s="69" t="s">
        <v>51</v>
      </c>
      <c r="T1" s="69" t="s">
        <v>52</v>
      </c>
      <c r="U1" s="69" t="s">
        <v>53</v>
      </c>
      <c r="V1" s="69" t="s">
        <v>54</v>
      </c>
      <c r="W1" s="69" t="s">
        <v>31</v>
      </c>
    </row>
    <row r="2" spans="1:18">
      <c r="A2" s="59">
        <v>1</v>
      </c>
      <c r="B2" s="59" t="s">
        <v>55</v>
      </c>
      <c r="D2" s="59" t="s">
        <v>56</v>
      </c>
      <c r="E2" s="60" t="s">
        <v>57</v>
      </c>
      <c r="F2" s="59" t="s">
        <v>58</v>
      </c>
      <c r="I2" s="59" t="s">
        <v>59</v>
      </c>
      <c r="J2" s="61" t="s">
        <v>60</v>
      </c>
      <c r="L2" s="59">
        <v>5</v>
      </c>
      <c r="M2" s="59">
        <v>5</v>
      </c>
      <c r="N2" s="59">
        <v>5</v>
      </c>
      <c r="O2" s="59">
        <v>5</v>
      </c>
      <c r="P2" s="59">
        <v>5</v>
      </c>
      <c r="Q2" s="62">
        <f>SUM(L2:O2)/P2</f>
        <v>4</v>
      </c>
      <c r="R2" s="59" t="s">
        <v>61</v>
      </c>
    </row>
    <row r="3" spans="1:18">
      <c r="A3" s="59">
        <v>2</v>
      </c>
      <c r="B3" s="59" t="s">
        <v>62</v>
      </c>
      <c r="D3" s="59" t="s">
        <v>63</v>
      </c>
      <c r="E3" s="60" t="s">
        <v>64</v>
      </c>
      <c r="F3" s="59" t="s">
        <v>65</v>
      </c>
      <c r="I3" s="59" t="s">
        <v>59</v>
      </c>
      <c r="J3" s="61" t="s">
        <v>60</v>
      </c>
      <c r="L3" s="59">
        <v>5</v>
      </c>
      <c r="M3" s="59">
        <v>5</v>
      </c>
      <c r="N3" s="59">
        <v>5</v>
      </c>
      <c r="O3" s="59">
        <v>5</v>
      </c>
      <c r="P3" s="59">
        <v>3</v>
      </c>
      <c r="Q3" s="62">
        <f>SUM(L3:O3)/P3</f>
        <v>6.66666666666667</v>
      </c>
      <c r="R3" s="59" t="s">
        <v>61</v>
      </c>
    </row>
    <row r="4" spans="1:18">
      <c r="A4" s="59">
        <v>3</v>
      </c>
      <c r="B4" s="59" t="s">
        <v>62</v>
      </c>
      <c r="D4" s="59" t="s">
        <v>66</v>
      </c>
      <c r="E4" s="60" t="s">
        <v>67</v>
      </c>
      <c r="F4" s="59" t="s">
        <v>68</v>
      </c>
      <c r="I4" s="59" t="s">
        <v>59</v>
      </c>
      <c r="J4" s="61" t="s">
        <v>60</v>
      </c>
      <c r="L4" s="59">
        <v>1</v>
      </c>
      <c r="M4" s="59">
        <v>2</v>
      </c>
      <c r="N4" s="59">
        <v>2</v>
      </c>
      <c r="O4" s="59">
        <v>2</v>
      </c>
      <c r="P4" s="59">
        <v>2</v>
      </c>
      <c r="Q4" s="62">
        <f>SUM(L4:O4)/P4</f>
        <v>3.5</v>
      </c>
      <c r="R4" s="59" t="s">
        <v>61</v>
      </c>
    </row>
    <row r="5" spans="1:18">
      <c r="A5" s="59">
        <v>4</v>
      </c>
      <c r="B5" s="59" t="s">
        <v>62</v>
      </c>
      <c r="D5" s="59" t="s">
        <v>69</v>
      </c>
      <c r="E5" s="60" t="s">
        <v>70</v>
      </c>
      <c r="F5" s="59" t="s">
        <v>71</v>
      </c>
      <c r="I5" s="59" t="s">
        <v>59</v>
      </c>
      <c r="J5" s="61" t="s">
        <v>60</v>
      </c>
      <c r="R5" s="59" t="s">
        <v>61</v>
      </c>
    </row>
    <row r="6" spans="1:18">
      <c r="A6" s="59">
        <v>5</v>
      </c>
      <c r="B6" s="59" t="s">
        <v>62</v>
      </c>
      <c r="D6" s="59" t="s">
        <v>72</v>
      </c>
      <c r="E6" s="60" t="s">
        <v>73</v>
      </c>
      <c r="F6" s="59" t="s">
        <v>74</v>
      </c>
      <c r="I6" s="59" t="s">
        <v>59</v>
      </c>
      <c r="J6" s="61" t="s">
        <v>60</v>
      </c>
      <c r="R6" s="59" t="s">
        <v>75</v>
      </c>
    </row>
    <row r="7" spans="1:18">
      <c r="A7" s="59">
        <v>6</v>
      </c>
      <c r="B7" s="59" t="s">
        <v>62</v>
      </c>
      <c r="D7" s="59" t="s">
        <v>76</v>
      </c>
      <c r="E7" s="60" t="s">
        <v>77</v>
      </c>
      <c r="F7" s="59" t="s">
        <v>78</v>
      </c>
      <c r="I7" s="59" t="s">
        <v>59</v>
      </c>
      <c r="J7" s="61" t="s">
        <v>60</v>
      </c>
      <c r="R7" s="59" t="s">
        <v>75</v>
      </c>
    </row>
    <row r="8" spans="1:18">
      <c r="A8" s="59">
        <v>7</v>
      </c>
      <c r="B8" s="59" t="s">
        <v>62</v>
      </c>
      <c r="D8" s="59" t="s">
        <v>63</v>
      </c>
      <c r="E8" s="60" t="s">
        <v>79</v>
      </c>
      <c r="F8" s="59" t="s">
        <v>80</v>
      </c>
      <c r="I8" s="59" t="s">
        <v>59</v>
      </c>
      <c r="J8" s="61" t="s">
        <v>60</v>
      </c>
      <c r="R8" s="59" t="s">
        <v>75</v>
      </c>
    </row>
    <row r="9" spans="1:18">
      <c r="A9" s="59">
        <v>8</v>
      </c>
      <c r="B9" s="59" t="s">
        <v>62</v>
      </c>
      <c r="D9" s="59" t="s">
        <v>76</v>
      </c>
      <c r="E9" s="60" t="s">
        <v>81</v>
      </c>
      <c r="F9" s="59" t="s">
        <v>82</v>
      </c>
      <c r="I9" s="59" t="s">
        <v>59</v>
      </c>
      <c r="J9" s="61" t="s">
        <v>60</v>
      </c>
      <c r="R9" s="59" t="s">
        <v>75</v>
      </c>
    </row>
    <row r="10" spans="1:18">
      <c r="A10" s="59">
        <v>9</v>
      </c>
      <c r="B10" s="59" t="s">
        <v>62</v>
      </c>
      <c r="D10" s="59" t="s">
        <v>63</v>
      </c>
      <c r="E10" s="60" t="s">
        <v>83</v>
      </c>
      <c r="F10" s="59" t="s">
        <v>84</v>
      </c>
      <c r="I10" s="59" t="s">
        <v>59</v>
      </c>
      <c r="J10" s="61" t="s">
        <v>60</v>
      </c>
      <c r="R10" s="59" t="s">
        <v>75</v>
      </c>
    </row>
    <row r="11" spans="1:18">
      <c r="A11" s="59">
        <v>10</v>
      </c>
      <c r="B11" s="59" t="s">
        <v>85</v>
      </c>
      <c r="D11" s="59" t="s">
        <v>63</v>
      </c>
      <c r="E11" s="60" t="s">
        <v>86</v>
      </c>
      <c r="F11" s="59" t="s">
        <v>87</v>
      </c>
      <c r="I11" s="59" t="s">
        <v>59</v>
      </c>
      <c r="J11" s="61" t="s">
        <v>88</v>
      </c>
      <c r="R11" s="59" t="s">
        <v>75</v>
      </c>
    </row>
    <row r="12" spans="1:18">
      <c r="A12" s="59">
        <v>11</v>
      </c>
      <c r="B12" s="59" t="s">
        <v>85</v>
      </c>
      <c r="D12" s="59" t="s">
        <v>63</v>
      </c>
      <c r="E12" s="60" t="s">
        <v>89</v>
      </c>
      <c r="F12" s="59" t="s">
        <v>90</v>
      </c>
      <c r="I12" s="59" t="s">
        <v>59</v>
      </c>
      <c r="J12" s="61" t="s">
        <v>88</v>
      </c>
      <c r="R12" s="59" t="s">
        <v>91</v>
      </c>
    </row>
    <row r="13" spans="1:18">
      <c r="A13" s="59">
        <v>12</v>
      </c>
      <c r="B13" s="59" t="s">
        <v>85</v>
      </c>
      <c r="D13" s="59" t="s">
        <v>63</v>
      </c>
      <c r="E13" s="60" t="s">
        <v>92</v>
      </c>
      <c r="F13" s="59" t="s">
        <v>93</v>
      </c>
      <c r="I13" s="59" t="s">
        <v>94</v>
      </c>
      <c r="J13" s="61" t="s">
        <v>88</v>
      </c>
      <c r="R13" s="59" t="s">
        <v>91</v>
      </c>
    </row>
    <row r="14" spans="1:18">
      <c r="A14" s="59">
        <v>13</v>
      </c>
      <c r="B14" s="59" t="s">
        <v>85</v>
      </c>
      <c r="D14" s="59" t="s">
        <v>63</v>
      </c>
      <c r="E14" s="60" t="s">
        <v>95</v>
      </c>
      <c r="F14" s="59" t="s">
        <v>96</v>
      </c>
      <c r="I14" s="59" t="s">
        <v>94</v>
      </c>
      <c r="J14" s="61" t="s">
        <v>88</v>
      </c>
      <c r="R14" s="59" t="s">
        <v>91</v>
      </c>
    </row>
    <row r="15" spans="1:18">
      <c r="A15" s="59">
        <v>14</v>
      </c>
      <c r="B15" s="59" t="s">
        <v>85</v>
      </c>
      <c r="D15" s="59" t="s">
        <v>69</v>
      </c>
      <c r="E15" s="60" t="s">
        <v>97</v>
      </c>
      <c r="F15" s="59" t="s">
        <v>98</v>
      </c>
      <c r="I15" s="59" t="s">
        <v>94</v>
      </c>
      <c r="J15" s="61" t="s">
        <v>88</v>
      </c>
      <c r="R15" s="59" t="s">
        <v>91</v>
      </c>
    </row>
    <row r="16" spans="1:18">
      <c r="A16" s="59">
        <v>15</v>
      </c>
      <c r="B16" s="59" t="s">
        <v>85</v>
      </c>
      <c r="D16" s="59" t="s">
        <v>69</v>
      </c>
      <c r="E16" s="60" t="s">
        <v>99</v>
      </c>
      <c r="F16" s="59" t="s">
        <v>100</v>
      </c>
      <c r="I16" s="59" t="s">
        <v>94</v>
      </c>
      <c r="J16" s="61" t="s">
        <v>88</v>
      </c>
      <c r="R16" s="59" t="s">
        <v>101</v>
      </c>
    </row>
    <row r="17" spans="1:18">
      <c r="A17" s="59">
        <v>16</v>
      </c>
      <c r="B17" s="59" t="s">
        <v>85</v>
      </c>
      <c r="D17" s="59" t="s">
        <v>69</v>
      </c>
      <c r="E17" s="60" t="s">
        <v>102</v>
      </c>
      <c r="F17" s="59" t="s">
        <v>103</v>
      </c>
      <c r="I17" s="59" t="s">
        <v>94</v>
      </c>
      <c r="J17" s="61" t="s">
        <v>88</v>
      </c>
      <c r="R17" s="59" t="s">
        <v>101</v>
      </c>
    </row>
    <row r="18" spans="1:18">
      <c r="A18" s="59">
        <v>17</v>
      </c>
      <c r="B18" s="59" t="s">
        <v>85</v>
      </c>
      <c r="D18" s="59" t="s">
        <v>69</v>
      </c>
      <c r="E18" s="60" t="s">
        <v>104</v>
      </c>
      <c r="F18" s="59" t="s">
        <v>105</v>
      </c>
      <c r="I18" s="59" t="s">
        <v>94</v>
      </c>
      <c r="J18" s="61" t="s">
        <v>88</v>
      </c>
      <c r="R18" s="59" t="s">
        <v>101</v>
      </c>
    </row>
    <row r="19" spans="1:18">
      <c r="A19" s="59">
        <v>18</v>
      </c>
      <c r="B19" s="59" t="s">
        <v>85</v>
      </c>
      <c r="D19" s="59" t="s">
        <v>69</v>
      </c>
      <c r="E19" s="60" t="s">
        <v>106</v>
      </c>
      <c r="F19" s="59" t="s">
        <v>107</v>
      </c>
      <c r="I19" s="59" t="s">
        <v>108</v>
      </c>
      <c r="J19" s="61" t="s">
        <v>88</v>
      </c>
      <c r="R19" s="59" t="s">
        <v>101</v>
      </c>
    </row>
    <row r="20" spans="1:18">
      <c r="A20" s="59">
        <v>19</v>
      </c>
      <c r="B20" s="59" t="s">
        <v>85</v>
      </c>
      <c r="D20" s="59" t="s">
        <v>69</v>
      </c>
      <c r="E20" s="60" t="s">
        <v>109</v>
      </c>
      <c r="F20" s="59" t="s">
        <v>110</v>
      </c>
      <c r="I20" s="59" t="s">
        <v>111</v>
      </c>
      <c r="J20" s="61" t="s">
        <v>88</v>
      </c>
      <c r="R20" s="59" t="s">
        <v>101</v>
      </c>
    </row>
    <row r="21" spans="1:18">
      <c r="A21" s="59">
        <v>20</v>
      </c>
      <c r="B21" s="59" t="s">
        <v>85</v>
      </c>
      <c r="D21" s="59" t="s">
        <v>69</v>
      </c>
      <c r="E21" s="60" t="s">
        <v>112</v>
      </c>
      <c r="F21" s="59" t="s">
        <v>113</v>
      </c>
      <c r="I21" s="59" t="s">
        <v>114</v>
      </c>
      <c r="J21" s="61" t="s">
        <v>115</v>
      </c>
      <c r="R21" s="59" t="s">
        <v>116</v>
      </c>
    </row>
    <row r="22" spans="1:18">
      <c r="A22" s="59">
        <v>21</v>
      </c>
      <c r="B22" s="59" t="s">
        <v>85</v>
      </c>
      <c r="D22" s="59" t="s">
        <v>69</v>
      </c>
      <c r="E22" s="60" t="s">
        <v>117</v>
      </c>
      <c r="F22" s="59" t="s">
        <v>118</v>
      </c>
      <c r="I22" s="59" t="s">
        <v>119</v>
      </c>
      <c r="J22" s="61" t="s">
        <v>115</v>
      </c>
      <c r="R22" s="59" t="s">
        <v>116</v>
      </c>
    </row>
    <row r="23" spans="1:18">
      <c r="A23" s="59">
        <v>22</v>
      </c>
      <c r="B23" s="59" t="s">
        <v>120</v>
      </c>
      <c r="D23" s="59" t="s">
        <v>69</v>
      </c>
      <c r="E23" s="60" t="s">
        <v>121</v>
      </c>
      <c r="F23" s="59" t="s">
        <v>122</v>
      </c>
      <c r="I23" s="59" t="s">
        <v>94</v>
      </c>
      <c r="J23" s="61" t="s">
        <v>115</v>
      </c>
      <c r="R23" s="59" t="s">
        <v>116</v>
      </c>
    </row>
    <row r="24" spans="1:18">
      <c r="A24" s="59">
        <v>23</v>
      </c>
      <c r="B24" s="59" t="s">
        <v>120</v>
      </c>
      <c r="D24" s="59" t="s">
        <v>69</v>
      </c>
      <c r="E24" s="60" t="s">
        <v>123</v>
      </c>
      <c r="F24" s="59" t="s">
        <v>124</v>
      </c>
      <c r="I24" s="59" t="s">
        <v>94</v>
      </c>
      <c r="J24" s="61" t="s">
        <v>115</v>
      </c>
      <c r="R24" s="59" t="s">
        <v>116</v>
      </c>
    </row>
    <row r="25" spans="1:18">
      <c r="A25" s="59">
        <v>24</v>
      </c>
      <c r="B25" s="59" t="s">
        <v>120</v>
      </c>
      <c r="D25" s="59" t="s">
        <v>69</v>
      </c>
      <c r="E25" s="60" t="s">
        <v>125</v>
      </c>
      <c r="F25" s="59" t="s">
        <v>126</v>
      </c>
      <c r="I25" s="59" t="s">
        <v>94</v>
      </c>
      <c r="J25" s="61" t="s">
        <v>115</v>
      </c>
      <c r="R25" s="59" t="s">
        <v>61</v>
      </c>
    </row>
    <row r="26" spans="1:18">
      <c r="A26" s="59">
        <v>25</v>
      </c>
      <c r="B26" s="59" t="s">
        <v>120</v>
      </c>
      <c r="D26" s="59" t="s">
        <v>69</v>
      </c>
      <c r="E26" s="60" t="s">
        <v>127</v>
      </c>
      <c r="F26" s="59" t="s">
        <v>128</v>
      </c>
      <c r="I26" s="59" t="s">
        <v>94</v>
      </c>
      <c r="J26" s="61" t="s">
        <v>115</v>
      </c>
      <c r="R26" s="59" t="s">
        <v>61</v>
      </c>
    </row>
    <row r="27" spans="1:18">
      <c r="A27" s="59">
        <v>26</v>
      </c>
      <c r="B27" s="59" t="s">
        <v>120</v>
      </c>
      <c r="D27" s="59" t="s">
        <v>69</v>
      </c>
      <c r="E27" s="60" t="s">
        <v>129</v>
      </c>
      <c r="F27" s="59" t="s">
        <v>130</v>
      </c>
      <c r="I27" s="59" t="s">
        <v>94</v>
      </c>
      <c r="J27" s="61" t="s">
        <v>115</v>
      </c>
      <c r="R27" s="59" t="s">
        <v>61</v>
      </c>
    </row>
    <row r="28" spans="1:18">
      <c r="A28" s="59">
        <v>27</v>
      </c>
      <c r="B28" s="59" t="s">
        <v>120</v>
      </c>
      <c r="D28" s="59" t="s">
        <v>69</v>
      </c>
      <c r="E28" s="60" t="s">
        <v>131</v>
      </c>
      <c r="F28" s="59" t="s">
        <v>132</v>
      </c>
      <c r="I28" s="59" t="s">
        <v>94</v>
      </c>
      <c r="J28" s="61" t="s">
        <v>115</v>
      </c>
      <c r="R28" s="59" t="s">
        <v>133</v>
      </c>
    </row>
    <row r="29" spans="1:18">
      <c r="A29" s="59">
        <v>28</v>
      </c>
      <c r="B29" s="59" t="s">
        <v>120</v>
      </c>
      <c r="D29" s="59" t="s">
        <v>134</v>
      </c>
      <c r="E29" s="60" t="s">
        <v>135</v>
      </c>
      <c r="F29" s="59" t="s">
        <v>136</v>
      </c>
      <c r="I29" s="59" t="s">
        <v>94</v>
      </c>
      <c r="J29" s="61" t="s">
        <v>115</v>
      </c>
      <c r="R29" s="59" t="s">
        <v>133</v>
      </c>
    </row>
    <row r="30" spans="1:18">
      <c r="A30" s="59">
        <v>29</v>
      </c>
      <c r="B30" s="59" t="s">
        <v>120</v>
      </c>
      <c r="D30" s="59" t="s">
        <v>134</v>
      </c>
      <c r="E30" s="60" t="s">
        <v>137</v>
      </c>
      <c r="F30" s="59" t="s">
        <v>138</v>
      </c>
      <c r="I30" s="59" t="s">
        <v>94</v>
      </c>
      <c r="J30" s="61" t="s">
        <v>115</v>
      </c>
      <c r="R30" s="59" t="s">
        <v>133</v>
      </c>
    </row>
    <row r="31" spans="1:18">
      <c r="A31" s="59">
        <v>30</v>
      </c>
      <c r="B31" s="59" t="s">
        <v>120</v>
      </c>
      <c r="D31" s="59" t="s">
        <v>134</v>
      </c>
      <c r="E31" s="60" t="s">
        <v>139</v>
      </c>
      <c r="F31" s="59" t="s">
        <v>140</v>
      </c>
      <c r="I31" s="59" t="s">
        <v>94</v>
      </c>
      <c r="J31" s="61" t="s">
        <v>115</v>
      </c>
      <c r="R31" s="59" t="s">
        <v>133</v>
      </c>
    </row>
    <row r="32" spans="18:18">
      <c r="R32" s="59" t="s">
        <v>133</v>
      </c>
    </row>
  </sheetData>
  <conditionalFormatting sqref="J$1:J$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3" operator="equal">
      <formula>"基本需求"</formula>
    </cfRule>
    <cfRule type="cellIs" dxfId="1" priority="2" operator="equal">
      <formula>"期望需求"</formula>
    </cfRule>
    <cfRule type="cellIs" dxfId="2" priority="1" operator="equal">
      <formula>"惊喜需求"</formula>
    </cfRule>
  </conditionalFormatting>
  <conditionalFormatting sqref="R2:R32">
    <cfRule type="cellIs" dxfId="3" priority="5" operator="equal">
      <formula>"拒绝"</formula>
    </cfRule>
    <cfRule type="cellIs" dxfId="4" priority="6" operator="equal">
      <formula>"暂缓"</formula>
    </cfRule>
    <cfRule type="cellIs" dxfId="5" priority="7" operator="equal">
      <formula>"已发布"</formula>
    </cfRule>
    <cfRule type="cellIs" dxfId="6" priority="8" operator="equal">
      <formula>"开发中"</formula>
    </cfRule>
    <cfRule type="cellIs" dxfId="7" priority="9" operator="equal">
      <formula>"需求中"</formula>
    </cfRule>
    <cfRule type="cellIs" dxfId="8" priority="10" operator="equal">
      <formula>"待讨论"</formula>
    </cfRule>
  </conditionalFormatting>
  <dataValidations count="7">
    <dataValidation allowBlank="1" showInputMessage="1" showErrorMessage="1" sqref="L1 M1:N1 O1 Q1 Q33:Q1048576"/>
    <dataValidation type="list" allowBlank="1" showInputMessage="1" showErrorMessage="1" sqref="J11 J21 J2:J10 J12:J20 J22:J31">
      <formula1>"基本需求,期望需求,惊喜需求"</formula1>
    </dataValidation>
    <dataValidation type="list" allowBlank="1" showInputMessage="1" showErrorMessage="1" sqref="R2:R30 R31:R32">
      <formula1>需求简报!$K$9:$K$14</formula1>
    </dataValidation>
    <dataValidation type="list" allowBlank="1" showInputMessage="1" showErrorMessage="1" sqref="L2:L31 M2:P31">
      <formula1>"5,4,3,2,1"</formula1>
    </dataValidation>
    <dataValidation type="list" allowBlank="1" showInputMessage="1" showErrorMessage="1" sqref="B2:B31">
      <formula1>需求简报!$B$9:$B$15</formula1>
    </dataValidation>
    <dataValidation type="list" allowBlank="1" showInputMessage="1" showErrorMessage="1" sqref="D2:D31">
      <formula1>需求简报!$E$9:$E$17</formula1>
    </dataValidation>
    <dataValidation type="list" allowBlank="1" showInputMessage="1" showErrorMessage="1" sqref="I2:I31">
      <formula1>需求简报!$H$9:$H$14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H28" sqref="H28"/>
    </sheetView>
  </sheetViews>
  <sheetFormatPr defaultColWidth="9" defaultRowHeight="13.5"/>
  <cols>
    <col min="8" max="8" width="16.125" customWidth="1"/>
    <col min="14" max="14" width="11.375" customWidth="1"/>
  </cols>
  <sheetData>
    <row r="1" ht="21" spans="1:16">
      <c r="A1" s="6"/>
      <c r="B1" s="6"/>
      <c r="C1" s="6"/>
      <c r="D1" s="6"/>
      <c r="E1" s="6"/>
      <c r="F1" s="6"/>
      <c r="G1" s="7"/>
      <c r="H1" s="8"/>
      <c r="I1" s="40"/>
      <c r="J1" s="40"/>
      <c r="K1" s="35"/>
      <c r="L1" s="36"/>
      <c r="M1" s="36"/>
      <c r="N1" s="36"/>
      <c r="O1" s="36"/>
      <c r="P1" s="41"/>
    </row>
    <row r="2" ht="20.25" spans="1:16">
      <c r="A2" s="6"/>
      <c r="B2" s="6"/>
      <c r="C2" s="6"/>
      <c r="D2" s="6"/>
      <c r="E2" s="6"/>
      <c r="F2" s="6"/>
      <c r="G2" s="9"/>
      <c r="H2" s="10" t="s">
        <v>141</v>
      </c>
      <c r="I2" s="42"/>
      <c r="J2" s="19"/>
      <c r="K2" s="15"/>
      <c r="L2" s="6"/>
      <c r="M2" s="6"/>
      <c r="N2" s="6"/>
      <c r="O2" s="6"/>
      <c r="P2" s="35"/>
    </row>
    <row r="3" ht="21" spans="1:16">
      <c r="A3" s="6"/>
      <c r="B3" s="6"/>
      <c r="C3" s="6"/>
      <c r="D3" s="6"/>
      <c r="E3" s="6"/>
      <c r="F3" s="6"/>
      <c r="G3" s="9"/>
      <c r="H3" s="11">
        <f>COUNT(需求池!A:A)</f>
        <v>30</v>
      </c>
      <c r="I3" s="43"/>
      <c r="J3" s="44"/>
      <c r="K3" s="38"/>
      <c r="L3" s="6"/>
      <c r="M3" s="6"/>
      <c r="N3" s="6"/>
      <c r="O3" s="6"/>
      <c r="P3" s="41"/>
    </row>
    <row r="4" ht="20.25" spans="1:16">
      <c r="A4" s="6"/>
      <c r="B4" s="6"/>
      <c r="C4" s="6"/>
      <c r="D4" s="6"/>
      <c r="E4" s="6"/>
      <c r="F4" s="6"/>
      <c r="G4" s="12"/>
      <c r="H4" s="13"/>
      <c r="I4" s="39"/>
      <c r="J4" s="45"/>
      <c r="K4" s="34"/>
      <c r="L4" s="6"/>
      <c r="M4" s="6"/>
      <c r="N4" s="6"/>
      <c r="O4" s="6"/>
      <c r="P4" s="41"/>
    </row>
    <row r="5" ht="20.25" spans="1: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1"/>
    </row>
    <row r="6" ht="20.25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6"/>
    </row>
    <row r="7" ht="21" spans="1:16">
      <c r="A7" s="14"/>
      <c r="B7" s="15"/>
      <c r="C7" s="16"/>
      <c r="D7" s="12"/>
      <c r="E7" s="16"/>
      <c r="F7" s="16"/>
      <c r="G7" s="17"/>
      <c r="H7" s="15"/>
      <c r="I7" s="16"/>
      <c r="J7" s="17"/>
      <c r="K7" s="15"/>
      <c r="L7" s="47"/>
      <c r="M7" s="15"/>
      <c r="N7" s="17"/>
      <c r="O7" s="48"/>
      <c r="P7" s="41"/>
    </row>
    <row r="8" ht="20.25" spans="1:16">
      <c r="A8" s="18"/>
      <c r="B8" s="10" t="s">
        <v>142</v>
      </c>
      <c r="C8" s="19"/>
      <c r="D8" s="20"/>
      <c r="E8" s="21" t="s">
        <v>143</v>
      </c>
      <c r="F8" s="22"/>
      <c r="G8" s="23"/>
      <c r="H8" s="10" t="s">
        <v>144</v>
      </c>
      <c r="I8" s="19"/>
      <c r="J8" s="49"/>
      <c r="K8" s="10" t="s">
        <v>145</v>
      </c>
      <c r="L8" s="19"/>
      <c r="M8" s="20"/>
      <c r="N8" s="21" t="s">
        <v>146</v>
      </c>
      <c r="O8" s="22"/>
      <c r="P8" s="50"/>
    </row>
    <row r="9" ht="20.25" spans="1:16">
      <c r="A9" s="24"/>
      <c r="B9" s="25" t="s">
        <v>55</v>
      </c>
      <c r="C9" s="26">
        <f>COUNTIF(需求池!B:B,B9)</f>
        <v>1</v>
      </c>
      <c r="D9" s="27"/>
      <c r="E9" s="28" t="s">
        <v>56</v>
      </c>
      <c r="F9" s="26">
        <f>COUNTIF(需求池!D:D,E9)</f>
        <v>1</v>
      </c>
      <c r="G9" s="29"/>
      <c r="H9" s="25" t="s">
        <v>59</v>
      </c>
      <c r="I9" s="26">
        <f>COUNTIF(需求池!I:I,H9)</f>
        <v>11</v>
      </c>
      <c r="J9" s="29"/>
      <c r="K9" s="25" t="s">
        <v>61</v>
      </c>
      <c r="L9" s="26">
        <f>COUNTIF(需求池!R:R,K9)</f>
        <v>7</v>
      </c>
      <c r="M9" s="27"/>
      <c r="N9" s="51">
        <v>20</v>
      </c>
      <c r="O9" s="26">
        <f>COUNTIF(需求池!Q:Q,N9)</f>
        <v>0</v>
      </c>
      <c r="P9" s="52"/>
    </row>
    <row r="10" ht="20.25" spans="1:16">
      <c r="A10" s="30"/>
      <c r="B10" s="25" t="s">
        <v>85</v>
      </c>
      <c r="C10" s="26">
        <f>COUNTIF(需求池!B:B,B10)</f>
        <v>12</v>
      </c>
      <c r="D10" s="31"/>
      <c r="E10" s="28" t="s">
        <v>147</v>
      </c>
      <c r="F10" s="26">
        <f>COUNTIF(需求池!D:D,E10)</f>
        <v>0</v>
      </c>
      <c r="G10" s="29"/>
      <c r="H10" s="25" t="s">
        <v>94</v>
      </c>
      <c r="I10" s="26">
        <f>COUNTIF(需求池!I:I,H10)</f>
        <v>15</v>
      </c>
      <c r="J10" s="29"/>
      <c r="K10" s="25" t="s">
        <v>91</v>
      </c>
      <c r="L10" s="26">
        <f>COUNTIF(需求池!R:R,K10)</f>
        <v>4</v>
      </c>
      <c r="M10" s="31"/>
      <c r="N10" s="84" t="s">
        <v>148</v>
      </c>
      <c r="O10" s="26">
        <f>COUNTIF(需求池!Q:Q,N10)</f>
        <v>0</v>
      </c>
      <c r="P10" s="52"/>
    </row>
    <row r="11" ht="20.25" spans="1:16">
      <c r="A11" s="30"/>
      <c r="B11" s="25" t="s">
        <v>62</v>
      </c>
      <c r="C11" s="26">
        <f>COUNTIF(需求池!B:B,B11)</f>
        <v>8</v>
      </c>
      <c r="D11" s="24"/>
      <c r="E11" s="28" t="s">
        <v>63</v>
      </c>
      <c r="F11" s="26">
        <f>COUNTIF(需求池!D:D,E11)</f>
        <v>7</v>
      </c>
      <c r="G11" s="29"/>
      <c r="H11" s="25" t="s">
        <v>108</v>
      </c>
      <c r="I11" s="26">
        <f>COUNTIF(需求池!I:I,H11)</f>
        <v>1</v>
      </c>
      <c r="J11" s="29"/>
      <c r="K11" s="25" t="s">
        <v>133</v>
      </c>
      <c r="L11" s="26">
        <f>COUNTIF(需求池!R:R,K11)</f>
        <v>5</v>
      </c>
      <c r="M11" s="31"/>
      <c r="N11" s="85" t="s">
        <v>149</v>
      </c>
      <c r="O11" s="26">
        <f>COUNTIF(需求池!Q:Q,N11)</f>
        <v>0</v>
      </c>
      <c r="P11" s="52"/>
    </row>
    <row r="12" ht="20.25" spans="1:16">
      <c r="A12" s="30"/>
      <c r="B12" s="25" t="s">
        <v>120</v>
      </c>
      <c r="C12" s="26">
        <f>COUNTIF(需求池!B:B,B12)</f>
        <v>9</v>
      </c>
      <c r="D12" s="27"/>
      <c r="E12" s="28" t="s">
        <v>150</v>
      </c>
      <c r="F12" s="26">
        <f>COUNTIF(需求池!D:D,E12)</f>
        <v>0</v>
      </c>
      <c r="G12" s="29"/>
      <c r="H12" s="25" t="s">
        <v>111</v>
      </c>
      <c r="I12" s="26">
        <f>COUNTIF(需求池!I:I,H12)</f>
        <v>1</v>
      </c>
      <c r="J12" s="29"/>
      <c r="K12" s="25" t="s">
        <v>75</v>
      </c>
      <c r="L12" s="26">
        <f>COUNTIF(需求池!R:R,K12)</f>
        <v>6</v>
      </c>
      <c r="M12" s="24"/>
      <c r="N12" s="85" t="s">
        <v>151</v>
      </c>
      <c r="O12" s="26">
        <v>1</v>
      </c>
      <c r="P12" s="54"/>
    </row>
    <row r="13" ht="21" spans="1:16">
      <c r="A13" s="30"/>
      <c r="B13" s="25" t="s">
        <v>152</v>
      </c>
      <c r="C13" s="26">
        <f>COUNTIF(需求池!B:B,B13)</f>
        <v>0</v>
      </c>
      <c r="D13" s="27"/>
      <c r="E13" s="28" t="s">
        <v>66</v>
      </c>
      <c r="F13" s="26">
        <f>COUNTIF(需求池!D:D,E13)</f>
        <v>1</v>
      </c>
      <c r="G13" s="29"/>
      <c r="H13" s="25" t="s">
        <v>114</v>
      </c>
      <c r="I13" s="26">
        <f>COUNTIF(需求池!I:I,H13)</f>
        <v>1</v>
      </c>
      <c r="J13" s="29"/>
      <c r="K13" s="25" t="s">
        <v>101</v>
      </c>
      <c r="L13" s="26">
        <f>COUNTIF(需求池!R:R,K13)</f>
        <v>5</v>
      </c>
      <c r="M13" s="27"/>
      <c r="N13" s="55" t="s">
        <v>153</v>
      </c>
      <c r="O13" s="26">
        <f>COUNTIF(需求池!Q:Q,N13)</f>
        <v>2</v>
      </c>
      <c r="P13" s="56"/>
    </row>
    <row r="14" ht="21" spans="1:16">
      <c r="A14" s="18"/>
      <c r="B14" s="25" t="s">
        <v>154</v>
      </c>
      <c r="C14" s="26">
        <f>COUNTIF(需求池!B:B,B14)</f>
        <v>0</v>
      </c>
      <c r="D14" s="27"/>
      <c r="E14" s="28" t="s">
        <v>69</v>
      </c>
      <c r="F14" s="26">
        <f>COUNTIF(需求池!D:D,E14)</f>
        <v>15</v>
      </c>
      <c r="G14" s="29"/>
      <c r="H14" s="32" t="s">
        <v>119</v>
      </c>
      <c r="I14" s="26">
        <f>COUNTIF(需求池!I:I,H14)</f>
        <v>1</v>
      </c>
      <c r="J14" s="29"/>
      <c r="K14" s="32" t="s">
        <v>116</v>
      </c>
      <c r="L14" s="26">
        <f>COUNTIF(需求池!R:R,K14)</f>
        <v>4</v>
      </c>
      <c r="M14" s="33"/>
      <c r="N14" s="57"/>
      <c r="O14" s="57"/>
      <c r="P14" s="41"/>
    </row>
    <row r="15" ht="21" spans="1:16">
      <c r="A15" s="24"/>
      <c r="B15" s="32" t="s">
        <v>155</v>
      </c>
      <c r="C15" s="26">
        <f>COUNTIF(需求池!B:B,B15)</f>
        <v>0</v>
      </c>
      <c r="D15" s="27"/>
      <c r="E15" s="28" t="s">
        <v>72</v>
      </c>
      <c r="F15" s="26">
        <f>COUNTIF(需求池!D:D,E15)</f>
        <v>1</v>
      </c>
      <c r="G15" s="33"/>
      <c r="H15" s="15"/>
      <c r="I15" s="39"/>
      <c r="J15" s="6"/>
      <c r="K15" s="15"/>
      <c r="L15" s="39"/>
      <c r="M15" s="6"/>
      <c r="N15" s="17"/>
      <c r="O15" s="6"/>
      <c r="P15" s="41"/>
    </row>
    <row r="16" ht="20.25" spans="1:16">
      <c r="A16" s="34"/>
      <c r="B16" s="35"/>
      <c r="C16" s="36"/>
      <c r="D16" s="37"/>
      <c r="E16" s="28" t="s">
        <v>76</v>
      </c>
      <c r="F16" s="26">
        <f>COUNTIF(需求池!D:D,E16)</f>
        <v>2</v>
      </c>
      <c r="G16" s="38"/>
      <c r="H16" s="6"/>
      <c r="I16" s="6"/>
      <c r="J16" s="6"/>
      <c r="K16" s="6"/>
      <c r="L16" s="6"/>
      <c r="M16" s="6"/>
      <c r="N16" s="6"/>
      <c r="O16" s="6"/>
      <c r="P16" s="41"/>
    </row>
    <row r="17" ht="21" spans="1:16">
      <c r="A17" s="6"/>
      <c r="B17" s="6"/>
      <c r="C17" s="6"/>
      <c r="D17" s="15"/>
      <c r="E17" s="32" t="s">
        <v>134</v>
      </c>
      <c r="F17" s="26">
        <f>COUNTIF(需求池!D:D,E17)</f>
        <v>3</v>
      </c>
      <c r="G17" s="33"/>
      <c r="H17" s="6"/>
      <c r="I17" s="6"/>
      <c r="J17" s="6"/>
      <c r="K17" s="6"/>
      <c r="L17" s="6"/>
      <c r="M17" s="6"/>
      <c r="N17" s="6"/>
      <c r="O17" s="6"/>
      <c r="P17" s="41"/>
    </row>
    <row r="18" ht="20.25" spans="1:16">
      <c r="A18" s="6"/>
      <c r="B18" s="6"/>
      <c r="C18" s="6"/>
      <c r="D18" s="6"/>
      <c r="E18" s="39"/>
      <c r="F18" s="39"/>
      <c r="G18" s="6"/>
      <c r="H18" s="6"/>
      <c r="I18" s="6"/>
      <c r="J18" s="6"/>
      <c r="K18" s="6"/>
      <c r="L18" s="6"/>
      <c r="M18" s="6"/>
      <c r="N18" s="6"/>
      <c r="O18" s="6"/>
      <c r="P18" s="41"/>
    </row>
  </sheetData>
  <mergeCells count="7">
    <mergeCell ref="H2:J2"/>
    <mergeCell ref="H3:J3"/>
    <mergeCell ref="B8:C8"/>
    <mergeCell ref="E8:F8"/>
    <mergeCell ref="H8:I8"/>
    <mergeCell ref="K8:L8"/>
    <mergeCell ref="N8:O8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topLeftCell="A10" workbookViewId="0">
      <selection activeCell="C29" sqref="C29"/>
    </sheetView>
  </sheetViews>
  <sheetFormatPr defaultColWidth="49.375" defaultRowHeight="13.5" outlineLevelCol="2"/>
  <cols>
    <col min="1" max="1" width="10.625" customWidth="1"/>
    <col min="2" max="2" width="11.625" customWidth="1"/>
    <col min="3" max="3" width="54.875" customWidth="1"/>
  </cols>
  <sheetData>
    <row r="2" ht="26" customHeight="1" spans="2:3">
      <c r="B2" s="1" t="s">
        <v>42</v>
      </c>
      <c r="C2" s="1" t="s">
        <v>156</v>
      </c>
    </row>
    <row r="3" ht="26" customHeight="1" spans="2:3">
      <c r="B3" s="2" t="s">
        <v>33</v>
      </c>
      <c r="C3" s="3" t="s">
        <v>157</v>
      </c>
    </row>
    <row r="4" ht="26" customHeight="1" spans="2:3">
      <c r="B4" s="4" t="s">
        <v>158</v>
      </c>
      <c r="C4" s="3" t="s">
        <v>159</v>
      </c>
    </row>
    <row r="5" ht="26" customHeight="1" spans="2:3">
      <c r="B5" s="5" t="s">
        <v>35</v>
      </c>
      <c r="C5" s="3" t="s">
        <v>160</v>
      </c>
    </row>
    <row r="6" ht="26" customHeight="1" spans="2:3">
      <c r="B6" s="5" t="s">
        <v>161</v>
      </c>
      <c r="C6" s="3" t="s">
        <v>162</v>
      </c>
    </row>
    <row r="7" ht="26" customHeight="1" spans="2:3">
      <c r="B7" s="5" t="s">
        <v>163</v>
      </c>
      <c r="C7" s="3" t="s">
        <v>164</v>
      </c>
    </row>
    <row r="8" ht="26" customHeight="1" spans="2:3">
      <c r="B8" s="5" t="s">
        <v>165</v>
      </c>
      <c r="C8" s="3" t="s">
        <v>166</v>
      </c>
    </row>
    <row r="9" ht="26" customHeight="1" spans="2:3">
      <c r="B9" s="2" t="s">
        <v>39</v>
      </c>
      <c r="C9" s="3" t="s">
        <v>167</v>
      </c>
    </row>
    <row r="10" ht="26" customHeight="1" spans="2:3">
      <c r="B10" s="2" t="s">
        <v>40</v>
      </c>
      <c r="C10" s="3" t="s">
        <v>168</v>
      </c>
    </row>
    <row r="11" ht="26" customHeight="1" spans="2:3">
      <c r="B11" s="5" t="s">
        <v>169</v>
      </c>
      <c r="C11" s="3" t="s">
        <v>170</v>
      </c>
    </row>
    <row r="12" ht="26" customHeight="1" spans="2:3">
      <c r="B12" s="5" t="s">
        <v>42</v>
      </c>
      <c r="C12" s="3" t="s">
        <v>171</v>
      </c>
    </row>
    <row r="13" ht="26" customHeight="1" spans="2:3">
      <c r="B13" s="5" t="s">
        <v>172</v>
      </c>
      <c r="C13" s="3" t="s">
        <v>173</v>
      </c>
    </row>
    <row r="14" ht="26" customHeight="1" spans="2:3">
      <c r="B14" s="5" t="s">
        <v>174</v>
      </c>
      <c r="C14" s="3" t="s">
        <v>175</v>
      </c>
    </row>
    <row r="15" ht="26" customHeight="1" spans="2:3">
      <c r="B15" s="5" t="s">
        <v>176</v>
      </c>
      <c r="C15" s="3" t="s">
        <v>177</v>
      </c>
    </row>
    <row r="16" ht="26" customHeight="1" spans="2:3">
      <c r="B16" s="5" t="s">
        <v>178</v>
      </c>
      <c r="C16" s="3" t="s">
        <v>179</v>
      </c>
    </row>
    <row r="17" ht="26" customHeight="1" spans="2:3">
      <c r="B17" s="5" t="s">
        <v>48</v>
      </c>
      <c r="C17" s="3" t="s">
        <v>180</v>
      </c>
    </row>
    <row r="18" ht="26" customHeight="1" spans="2:3">
      <c r="B18" s="5" t="s">
        <v>181</v>
      </c>
      <c r="C18" s="86" t="s">
        <v>182</v>
      </c>
    </row>
    <row r="19" ht="26" customHeight="1" spans="2:3">
      <c r="B19" s="5" t="s">
        <v>183</v>
      </c>
      <c r="C19" s="3" t="s">
        <v>184</v>
      </c>
    </row>
    <row r="20" ht="26" customHeight="1" spans="2:3">
      <c r="B20" s="5" t="s">
        <v>185</v>
      </c>
      <c r="C20" s="3" t="s">
        <v>186</v>
      </c>
    </row>
    <row r="21" ht="26" customHeight="1" spans="2:3">
      <c r="B21" s="2" t="s">
        <v>52</v>
      </c>
      <c r="C21" s="3" t="s">
        <v>187</v>
      </c>
    </row>
    <row r="22" ht="26" customHeight="1" spans="2:3">
      <c r="B22" s="2" t="s">
        <v>53</v>
      </c>
      <c r="C22" s="3" t="s">
        <v>188</v>
      </c>
    </row>
    <row r="23" ht="26" customHeight="1" spans="2:3">
      <c r="B23" s="2" t="s">
        <v>54</v>
      </c>
      <c r="C23" s="3" t="s">
        <v>189</v>
      </c>
    </row>
    <row r="24" ht="53" customHeight="1" spans="2:3">
      <c r="B24" s="2" t="s">
        <v>31</v>
      </c>
      <c r="C24" s="3" t="s">
        <v>190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1C5150F-8A62-4B87-B82A-B91E4E66DB21}">
  <ds:schemaRefs/>
</ds:datastoreItem>
</file>

<file path=customXml/itemProps2.xml><?xml version="1.0" encoding="utf-8"?>
<ds:datastoreItem xmlns:ds="http://schemas.openxmlformats.org/officeDocument/2006/customXml" ds:itemID="{C3340974-AE7E-433C-AE6D-CC6C1F9810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完整需求卡片</vt:lpstr>
      <vt:lpstr>简化版需求卡片</vt:lpstr>
      <vt:lpstr>需求池</vt:lpstr>
      <vt:lpstr>需求简报</vt:lpstr>
      <vt:lpstr>需求属性说明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iamsujie</dc:creator>
  <cp:lastModifiedBy>zxxk</cp:lastModifiedBy>
  <dcterms:created xsi:type="dcterms:W3CDTF">2008-03-06T07:31:00Z</dcterms:created>
  <dcterms:modified xsi:type="dcterms:W3CDTF">2020-07-14T11:24:18Z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FirstTime">
    <vt:lpwstr>True</vt:lpwstr>
  </property>
  <property fmtid="{D5CDD505-2E9C-101B-9397-08002B2CF9AE}" pid="3" name="AddDocumentEventProcessedFileUniqueId">
    <vt:lpwstr>476b4d54-28d9-4c83-a2bb-dcba533f1974</vt:lpwstr>
  </property>
  <property fmtid="{D5CDD505-2E9C-101B-9397-08002B2CF9AE}" pid="4" name="LastObjectUpdateEventProcessedVersion">
    <vt:lpwstr>2.0</vt:lpwstr>
  </property>
  <property fmtid="{D5CDD505-2E9C-101B-9397-08002B2CF9AE}" pid="5" name="KSOProductBuildVer">
    <vt:lpwstr>2052-11.1.0.9828</vt:lpwstr>
  </property>
</Properties>
</file>