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78672BCE-8E9E-4FCE-AA7F-D184D16001EA}" xr6:coauthVersionLast="47" xr6:coauthVersionMax="47" xr10:uidLastSave="{00000000-0000-0000-0000-000000000000}"/>
  <bookViews>
    <workbookView xWindow="4320" yWindow="4320" windowWidth="23532" windowHeight="19716" xr2:uid="{00000000-000D-0000-FFFF-FFFF00000000}"/>
  </bookViews>
  <sheets>
    <sheet name="주문서" sheetId="1" r:id="rId1"/>
    <sheet name="상품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E6" i="1"/>
  <c r="E7" i="1"/>
  <c r="E8" i="1"/>
  <c r="E9" i="1"/>
  <c r="E5" i="1"/>
  <c r="D9" i="1" l="1"/>
  <c r="C10" i="1"/>
  <c r="D8" i="1"/>
  <c r="D7" i="1"/>
  <c r="D6" i="1"/>
  <c r="D5" i="1" l="1"/>
  <c r="D10" i="1" l="1"/>
</calcChain>
</file>

<file path=xl/sharedStrings.xml><?xml version="1.0" encoding="utf-8"?>
<sst xmlns="http://schemas.openxmlformats.org/spreadsheetml/2006/main" count="100" uniqueCount="88">
  <si>
    <t>상품 주문 현황</t>
    <phoneticPr fontId="3" type="noConversion"/>
  </si>
  <si>
    <t>상품명</t>
    <phoneticPr fontId="6" type="noConversion"/>
  </si>
  <si>
    <t>주문수량</t>
    <phoneticPr fontId="3" type="noConversion"/>
  </si>
  <si>
    <t>총 판매가</t>
    <phoneticPr fontId="3" type="noConversion"/>
  </si>
  <si>
    <t>상품코드</t>
  </si>
  <si>
    <t>제조사</t>
  </si>
  <si>
    <t>단위</t>
  </si>
  <si>
    <t>판매가(원)</t>
  </si>
  <si>
    <t>특징</t>
    <phoneticPr fontId="3" type="noConversion"/>
  </si>
  <si>
    <t>재고</t>
    <phoneticPr fontId="3" type="noConversion"/>
  </si>
  <si>
    <t>바다의 참치 캔</t>
  </si>
  <si>
    <t>최상급 햅쌀</t>
  </si>
  <si>
    <t>매운라면</t>
  </si>
  <si>
    <t>블루베리 요거트</t>
  </si>
  <si>
    <t>라이트치즈케이크</t>
  </si>
  <si>
    <t>TOTAL</t>
    <phoneticPr fontId="3" type="noConversion"/>
  </si>
  <si>
    <t>NO</t>
    <phoneticPr fontId="3" type="noConversion"/>
  </si>
  <si>
    <t>상품명</t>
    <phoneticPr fontId="3" type="noConversion"/>
  </si>
  <si>
    <t>상품코드</t>
    <phoneticPr fontId="3" type="noConversion"/>
  </si>
  <si>
    <t>제조사</t>
    <phoneticPr fontId="3" type="noConversion"/>
  </si>
  <si>
    <t>단위</t>
    <phoneticPr fontId="3" type="noConversion"/>
  </si>
  <si>
    <t>판매가(원)</t>
    <phoneticPr fontId="3" type="noConversion"/>
  </si>
  <si>
    <t>프리미엄 사과</t>
    <phoneticPr fontId="3" type="noConversion"/>
  </si>
  <si>
    <t>청솔과일</t>
  </si>
  <si>
    <t>kg</t>
  </si>
  <si>
    <t>달콤하고 새콤한 향</t>
  </si>
  <si>
    <t>자연그대로 우유</t>
    <phoneticPr fontId="3" type="noConversion"/>
  </si>
  <si>
    <t>한우리</t>
  </si>
  <si>
    <t>L</t>
  </si>
  <si>
    <t>무항생제, 농장 직송</t>
  </si>
  <si>
    <t>해랑 맑은 아침 계란</t>
  </si>
  <si>
    <t>해랑</t>
    <phoneticPr fontId="3" type="noConversion"/>
  </si>
  <si>
    <t>팩</t>
    <phoneticPr fontId="3" type="noConversion"/>
  </si>
  <si>
    <t>국내산, 무항생제</t>
  </si>
  <si>
    <t>바다의 참치 캔</t>
    <phoneticPr fontId="3" type="noConversion"/>
  </si>
  <si>
    <t>해양식품</t>
    <phoneticPr fontId="3" type="noConversion"/>
  </si>
  <si>
    <t>EA</t>
    <phoneticPr fontId="3" type="noConversion"/>
  </si>
  <si>
    <t>고등어와 함께 포장된 건강식품</t>
    <phoneticPr fontId="3" type="noConversion"/>
  </si>
  <si>
    <t>크리스피 감자칩</t>
    <phoneticPr fontId="3" type="noConversion"/>
  </si>
  <si>
    <t>스낵월드</t>
  </si>
  <si>
    <t>봉지</t>
  </si>
  <si>
    <t>매콤한 맛, 바삭한 식감</t>
  </si>
  <si>
    <t>오트밀 시리얼</t>
    <phoneticPr fontId="3" type="noConversion"/>
  </si>
  <si>
    <t>건강식사</t>
  </si>
  <si>
    <t>팩</t>
  </si>
  <si>
    <t>다이어트에 좋음, 고섬유</t>
  </si>
  <si>
    <t>최상급 햅쌀</t>
    <phoneticPr fontId="3" type="noConversion"/>
  </si>
  <si>
    <t>논두렁</t>
    <phoneticPr fontId="3" type="noConversion"/>
  </si>
  <si>
    <t>20kg</t>
    <phoneticPr fontId="3" type="noConversion"/>
  </si>
  <si>
    <t>국내산, 최상급 햅쌀</t>
    <phoneticPr fontId="3" type="noConversion"/>
  </si>
  <si>
    <t>김치볶음밥 소스</t>
    <phoneticPr fontId="3" type="noConversion"/>
  </si>
  <si>
    <t>좋은제당</t>
    <phoneticPr fontId="3" type="noConversion"/>
  </si>
  <si>
    <t>간편식, 집에서 즐기는 볶음밥 맛</t>
  </si>
  <si>
    <t>초코홈런볼</t>
    <phoneticPr fontId="3" type="noConversion"/>
  </si>
  <si>
    <t>해영제과</t>
    <phoneticPr fontId="3" type="noConversion"/>
  </si>
  <si>
    <t>달달한 초코맛이 가득한 과자</t>
  </si>
  <si>
    <t>매운라면</t>
    <phoneticPr fontId="3" type="noConversion"/>
  </si>
  <si>
    <t>케이식품</t>
    <phoneticPr fontId="3" type="noConversion"/>
  </si>
  <si>
    <t>국민라면, 매콤한 맛</t>
  </si>
  <si>
    <t>파이초코</t>
    <phoneticPr fontId="3" type="noConversion"/>
  </si>
  <si>
    <t>오리오</t>
    <phoneticPr fontId="3" type="noConversion"/>
  </si>
  <si>
    <t>달콤한 초코와 마시멜로의 조화</t>
  </si>
  <si>
    <t>야채만두</t>
    <phoneticPr fontId="3" type="noConversion"/>
  </si>
  <si>
    <t>태영식품</t>
    <phoneticPr fontId="3" type="noConversion"/>
  </si>
  <si>
    <t>고기와 야채가 듬뿍, 간편식</t>
    <phoneticPr fontId="3" type="noConversion"/>
  </si>
  <si>
    <t>프리미엄 오일</t>
    <phoneticPr fontId="3" type="noConversion"/>
  </si>
  <si>
    <t>자연사랑</t>
    <phoneticPr fontId="3" type="noConversion"/>
  </si>
  <si>
    <t>다양한 요리에 활용 가능, 부드러운 맛</t>
  </si>
  <si>
    <t>블루베리 요거트</t>
    <phoneticPr fontId="3" type="noConversion"/>
  </si>
  <si>
    <t>요거트랜드</t>
    <phoneticPr fontId="3" type="noConversion"/>
  </si>
  <si>
    <t>개</t>
  </si>
  <si>
    <t>프로바이오틱스 함유, 건강간식</t>
  </si>
  <si>
    <t>헬스무화과</t>
    <phoneticPr fontId="3" type="noConversion"/>
  </si>
  <si>
    <t>웰빙나라</t>
    <phoneticPr fontId="3" type="noConversion"/>
  </si>
  <si>
    <t>벚꽃엔 도시락</t>
    <phoneticPr fontId="3" type="noConversion"/>
  </si>
  <si>
    <t xml:space="preserve">벚꽃엔 </t>
    <phoneticPr fontId="3" type="noConversion"/>
  </si>
  <si>
    <t xml:space="preserve">개 </t>
  </si>
  <si>
    <t xml:space="preserve">건강한 재료로 만든 도시락 </t>
  </si>
  <si>
    <t>데일리디저트</t>
  </si>
  <si>
    <t>다이어트에 좋음, 저칼로리</t>
  </si>
  <si>
    <t>비타민주스</t>
  </si>
  <si>
    <t>주스밸리</t>
  </si>
  <si>
    <t>병</t>
  </si>
  <si>
    <t>비타민C가 풍부함, 건강음료</t>
  </si>
  <si>
    <t>바다의 맛 갯장어</t>
  </si>
  <si>
    <t xml:space="preserve">해산물천국 </t>
  </si>
  <si>
    <t xml:space="preserve">kg </t>
  </si>
  <si>
    <t xml:space="preserve">신선한 갯장어, 영양가 풍부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</si>
</sst>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41" fontId="0" fillId="0" borderId="0" xfId="1" applyFont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left" vertical="center" indent="1"/>
    </xf>
    <xf numFmtId="0" fontId="9" fillId="0" borderId="0" xfId="0" applyFont="1">
      <alignment vertical="center"/>
    </xf>
    <xf numFmtId="0" fontId="11" fillId="3" borderId="0" xfId="1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</cellXfs>
  <cellStyles count="3">
    <cellStyle name="쉼표 [0] 2" xfId="1" xr:uid="{00000000-0005-0000-0000-000000000000}"/>
    <cellStyle name="표준" xfId="0" builtinId="0"/>
    <cellStyle name="표준 1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showGridLines="0" tabSelected="1" workbookViewId="0">
      <selection activeCell="B2" sqref="B2:J2"/>
    </sheetView>
  </sheetViews>
  <sheetFormatPr defaultColWidth="8.69921875" defaultRowHeight="17.399999999999999"/>
  <cols>
    <col min="1" max="1" width="1.69921875" style="13" customWidth="1"/>
    <col min="2" max="2" width="18.8984375" style="11" customWidth="1"/>
    <col min="3" max="3" width="9.8984375" style="12" customWidth="1"/>
    <col min="4" max="4" width="13" style="12" customWidth="1"/>
    <col min="5" max="5" width="12.69921875" style="11" customWidth="1"/>
    <col min="6" max="6" width="13.59765625" style="13" customWidth="1"/>
    <col min="7" max="7" width="5.19921875" style="13" bestFit="1" customWidth="1"/>
    <col min="8" max="8" width="10.8984375" style="13" bestFit="1" customWidth="1"/>
    <col min="9" max="9" width="36.19921875" style="14" customWidth="1"/>
    <col min="10" max="10" width="7" style="14" customWidth="1"/>
    <col min="11" max="16384" width="8.69921875" style="13"/>
  </cols>
  <sheetData>
    <row r="1" spans="2:10" ht="18" thickBot="1"/>
    <row r="2" spans="2:10" ht="21.6" thickBot="1">
      <c r="B2" s="25" t="s">
        <v>0</v>
      </c>
      <c r="C2" s="25"/>
      <c r="D2" s="25"/>
      <c r="E2" s="25"/>
      <c r="F2" s="25"/>
      <c r="G2" s="25"/>
      <c r="H2" s="25"/>
      <c r="I2" s="25"/>
      <c r="J2" s="25"/>
    </row>
    <row r="3" spans="2:10" s="16" customFormat="1">
      <c r="B3" s="15"/>
      <c r="E3" s="23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</row>
    <row r="4" spans="2:10" ht="18.600000000000001" customHeight="1">
      <c r="B4" s="1" t="s">
        <v>1</v>
      </c>
      <c r="C4" s="2" t="s">
        <v>2</v>
      </c>
      <c r="D4" s="2" t="s">
        <v>3</v>
      </c>
      <c r="E4" s="1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2:10" ht="18.600000000000001" customHeight="1">
      <c r="B5" s="18" t="s">
        <v>10</v>
      </c>
      <c r="C5" s="18">
        <v>15</v>
      </c>
      <c r="D5" s="19">
        <f>C5*H5</f>
        <v>30000</v>
      </c>
      <c r="E5" s="18">
        <f>VLOOKUP($B5,상품리스트!$B$2:$J$20,E$3,0)</f>
        <v>58147177</v>
      </c>
      <c r="F5" s="18" t="str">
        <f>VLOOKUP($B5,상품리스트!$B$2:$J$20,F$3,0)</f>
        <v>해양식품</v>
      </c>
      <c r="G5" s="18" t="str">
        <f>VLOOKUP($B5,상품리스트!$B$2:$J$20,G$3,0)</f>
        <v>EA</v>
      </c>
      <c r="H5" s="18">
        <f>VLOOKUP($B5,상품리스트!$B$2:$J$20,H$3,0)</f>
        <v>2000</v>
      </c>
      <c r="I5" s="18" t="str">
        <f>VLOOKUP($B5,상품리스트!$B$2:$J$20,I$3,0)</f>
        <v>고등어와 함께 포장된 건강식품</v>
      </c>
      <c r="J5" s="18">
        <f>VLOOKUP($B5,상품리스트!$B$2:$J$20,J$3,0)</f>
        <v>84</v>
      </c>
    </row>
    <row r="6" spans="2:10" ht="18.600000000000001" customHeight="1">
      <c r="B6" s="18" t="s">
        <v>11</v>
      </c>
      <c r="C6" s="18">
        <v>30</v>
      </c>
      <c r="D6" s="19">
        <f t="shared" ref="D6:D9" si="0">C6*H6</f>
        <v>1500000</v>
      </c>
      <c r="E6" s="18">
        <f>VLOOKUP($B6,상품리스트!$B$2:$J$20,E$3,0)</f>
        <v>67181935</v>
      </c>
      <c r="F6" s="18" t="str">
        <f>VLOOKUP($B6,상품리스트!$B$2:$J$20,F$3,0)</f>
        <v>논두렁</v>
      </c>
      <c r="G6" s="18" t="str">
        <f>VLOOKUP($B6,상품리스트!$B$2:$J$20,G$3,0)</f>
        <v>20kg</v>
      </c>
      <c r="H6" s="18">
        <f>VLOOKUP($B6,상품리스트!$B$2:$J$20,H$3,0)</f>
        <v>50000</v>
      </c>
      <c r="I6" s="18" t="str">
        <f>VLOOKUP($B6,상품리스트!$B$2:$J$20,I$3,0)</f>
        <v>국내산, 최상급 햅쌀</v>
      </c>
      <c r="J6" s="18">
        <f>VLOOKUP($B6,상품리스트!$B$2:$J$20,J$3,0)</f>
        <v>156</v>
      </c>
    </row>
    <row r="7" spans="2:10" ht="18.600000000000001" customHeight="1">
      <c r="B7" s="18" t="s">
        <v>12</v>
      </c>
      <c r="C7" s="18">
        <v>25</v>
      </c>
      <c r="D7" s="19">
        <f t="shared" si="0"/>
        <v>25000</v>
      </c>
      <c r="E7" s="18">
        <f>VLOOKUP($B7,상품리스트!$B$2:$J$20,E$3,0)</f>
        <v>71688435</v>
      </c>
      <c r="F7" s="18" t="str">
        <f>VLOOKUP($B7,상품리스트!$B$2:$J$20,F$3,0)</f>
        <v>케이식품</v>
      </c>
      <c r="G7" s="18" t="str">
        <f>VLOOKUP($B7,상품리스트!$B$2:$J$20,G$3,0)</f>
        <v>EA</v>
      </c>
      <c r="H7" s="18">
        <f>VLOOKUP($B7,상품리스트!$B$2:$J$20,H$3,0)</f>
        <v>1000</v>
      </c>
      <c r="I7" s="18" t="str">
        <f>VLOOKUP($B7,상품리스트!$B$2:$J$20,I$3,0)</f>
        <v>국민라면, 매콤한 맛</v>
      </c>
      <c r="J7" s="18">
        <f>VLOOKUP($B7,상품리스트!$B$2:$J$20,J$3,0)</f>
        <v>347</v>
      </c>
    </row>
    <row r="8" spans="2:10" ht="18.600000000000001" customHeight="1">
      <c r="B8" s="18" t="s">
        <v>13</v>
      </c>
      <c r="C8" s="18">
        <v>30</v>
      </c>
      <c r="D8" s="19">
        <f t="shared" si="0"/>
        <v>60000</v>
      </c>
      <c r="E8" s="18">
        <f>VLOOKUP($B8,상품리스트!$B$2:$J$20,E$3,0)</f>
        <v>36343461</v>
      </c>
      <c r="F8" s="18" t="str">
        <f>VLOOKUP($B8,상품리스트!$B$2:$J$20,F$3,0)</f>
        <v>요거트랜드</v>
      </c>
      <c r="G8" s="18" t="str">
        <f>VLOOKUP($B8,상품리스트!$B$2:$J$20,G$3,0)</f>
        <v>개</v>
      </c>
      <c r="H8" s="18">
        <f>VLOOKUP($B8,상품리스트!$B$2:$J$20,H$3,0)</f>
        <v>2000</v>
      </c>
      <c r="I8" s="18" t="str">
        <f>VLOOKUP($B8,상품리스트!$B$2:$J$20,I$3,0)</f>
        <v>프로바이오틱스 함유, 건강간식</v>
      </c>
      <c r="J8" s="18">
        <f>VLOOKUP($B8,상품리스트!$B$2:$J$20,J$3,0)</f>
        <v>202</v>
      </c>
    </row>
    <row r="9" spans="2:10" ht="18.600000000000001" customHeight="1">
      <c r="B9" s="18" t="s">
        <v>14</v>
      </c>
      <c r="C9" s="18">
        <v>20</v>
      </c>
      <c r="D9" s="19">
        <f t="shared" si="0"/>
        <v>80000</v>
      </c>
      <c r="E9" s="18">
        <f>VLOOKUP($B9,상품리스트!$B$2:$J$20,E$3,0)</f>
        <v>28185101</v>
      </c>
      <c r="F9" s="18" t="str">
        <f>VLOOKUP($B9,상품리스트!$B$2:$J$20,F$3,0)</f>
        <v>데일리디저트</v>
      </c>
      <c r="G9" s="18" t="str">
        <f>VLOOKUP($B9,상품리스트!$B$2:$J$20,G$3,0)</f>
        <v>개</v>
      </c>
      <c r="H9" s="18">
        <f>VLOOKUP($B9,상품리스트!$B$2:$J$20,H$3,0)</f>
        <v>4000</v>
      </c>
      <c r="I9" s="18" t="str">
        <f>VLOOKUP($B9,상품리스트!$B$2:$J$20,I$3,0)</f>
        <v>다이어트에 좋음, 저칼로리</v>
      </c>
      <c r="J9" s="18">
        <f>VLOOKUP($B9,상품리스트!$B$2:$J$20,J$3,0)</f>
        <v>36</v>
      </c>
    </row>
    <row r="10" spans="2:10" s="22" customFormat="1" ht="18.600000000000001" customHeight="1">
      <c r="B10" s="17" t="s">
        <v>15</v>
      </c>
      <c r="C10" s="17">
        <f>SUM(C5:C9)</f>
        <v>120</v>
      </c>
      <c r="D10" s="20">
        <f>SUM(D5:D9)</f>
        <v>1695000</v>
      </c>
      <c r="E10" s="17"/>
      <c r="F10" s="20"/>
      <c r="G10" s="20"/>
      <c r="H10" s="17"/>
      <c r="I10" s="21"/>
      <c r="J10" s="21"/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G9" sqref="G9"/>
    </sheetView>
  </sheetViews>
  <sheetFormatPr defaultRowHeight="17.399999999999999"/>
  <cols>
    <col min="1" max="1" width="4.69921875" bestFit="1" customWidth="1"/>
    <col min="2" max="2" width="18.3984375" bestFit="1" customWidth="1"/>
    <col min="3" max="3" width="11.69921875" style="10" bestFit="1" customWidth="1"/>
    <col min="4" max="4" width="13.19921875" customWidth="1"/>
    <col min="5" max="5" width="5.19921875" bestFit="1" customWidth="1"/>
    <col min="6" max="6" width="11.59765625" bestFit="1" customWidth="1"/>
    <col min="7" max="7" width="36.19921875" bestFit="1" customWidth="1"/>
    <col min="8" max="8" width="6.5" style="5" customWidth="1"/>
  </cols>
  <sheetData>
    <row r="1" spans="1:8" s="5" customFormat="1">
      <c r="A1" s="3" t="s">
        <v>16</v>
      </c>
      <c r="B1" s="3" t="s">
        <v>17</v>
      </c>
      <c r="C1" s="4" t="s">
        <v>18</v>
      </c>
      <c r="D1" s="3" t="s">
        <v>19</v>
      </c>
      <c r="E1" s="3" t="s">
        <v>20</v>
      </c>
      <c r="F1" s="4" t="s">
        <v>21</v>
      </c>
      <c r="G1" s="3" t="s">
        <v>8</v>
      </c>
      <c r="H1" s="3" t="s">
        <v>9</v>
      </c>
    </row>
    <row r="2" spans="1:8">
      <c r="A2" s="6">
        <v>1</v>
      </c>
      <c r="B2" s="6" t="s">
        <v>22</v>
      </c>
      <c r="C2" s="7">
        <v>43719174</v>
      </c>
      <c r="D2" s="6" t="s">
        <v>23</v>
      </c>
      <c r="E2" s="6" t="s">
        <v>24</v>
      </c>
      <c r="F2" s="8">
        <v>5000</v>
      </c>
      <c r="G2" s="9" t="s">
        <v>25</v>
      </c>
      <c r="H2" s="6">
        <v>71</v>
      </c>
    </row>
    <row r="3" spans="1:8">
      <c r="A3" s="6">
        <v>2</v>
      </c>
      <c r="B3" s="6" t="s">
        <v>26</v>
      </c>
      <c r="C3" s="7">
        <v>18931701</v>
      </c>
      <c r="D3" s="6" t="s">
        <v>27</v>
      </c>
      <c r="E3" s="6" t="s">
        <v>28</v>
      </c>
      <c r="F3" s="8">
        <v>3000</v>
      </c>
      <c r="G3" s="9" t="s">
        <v>29</v>
      </c>
      <c r="H3" s="6">
        <v>535</v>
      </c>
    </row>
    <row r="4" spans="1:8">
      <c r="A4" s="6">
        <v>3</v>
      </c>
      <c r="B4" s="6" t="s">
        <v>30</v>
      </c>
      <c r="C4" s="7">
        <v>30299941</v>
      </c>
      <c r="D4" s="6" t="s">
        <v>31</v>
      </c>
      <c r="E4" s="6" t="s">
        <v>32</v>
      </c>
      <c r="F4" s="8">
        <v>4000</v>
      </c>
      <c r="G4" s="9" t="s">
        <v>33</v>
      </c>
      <c r="H4" s="6">
        <v>170</v>
      </c>
    </row>
    <row r="5" spans="1:8">
      <c r="A5" s="6">
        <v>4</v>
      </c>
      <c r="B5" s="6" t="s">
        <v>34</v>
      </c>
      <c r="C5" s="7">
        <v>58147177</v>
      </c>
      <c r="D5" s="6" t="s">
        <v>35</v>
      </c>
      <c r="E5" s="6" t="s">
        <v>36</v>
      </c>
      <c r="F5" s="8">
        <v>2000</v>
      </c>
      <c r="G5" s="9" t="s">
        <v>37</v>
      </c>
      <c r="H5" s="6">
        <v>84</v>
      </c>
    </row>
    <row r="6" spans="1:8">
      <c r="A6" s="6">
        <v>5</v>
      </c>
      <c r="B6" s="6" t="s">
        <v>38</v>
      </c>
      <c r="C6" s="7">
        <v>46363344</v>
      </c>
      <c r="D6" s="6" t="s">
        <v>39</v>
      </c>
      <c r="E6" s="6" t="s">
        <v>40</v>
      </c>
      <c r="F6" s="8">
        <v>1500</v>
      </c>
      <c r="G6" s="9" t="s">
        <v>41</v>
      </c>
      <c r="H6" s="6">
        <v>29</v>
      </c>
    </row>
    <row r="7" spans="1:8">
      <c r="A7" s="6">
        <v>6</v>
      </c>
      <c r="B7" s="6" t="s">
        <v>42</v>
      </c>
      <c r="C7" s="7">
        <v>75110458</v>
      </c>
      <c r="D7" s="6" t="s">
        <v>43</v>
      </c>
      <c r="E7" s="6" t="s">
        <v>44</v>
      </c>
      <c r="F7" s="8">
        <v>6000</v>
      </c>
      <c r="G7" s="9" t="s">
        <v>45</v>
      </c>
      <c r="H7" s="6">
        <v>142</v>
      </c>
    </row>
    <row r="8" spans="1:8">
      <c r="A8" s="6">
        <v>7</v>
      </c>
      <c r="B8" s="6" t="s">
        <v>46</v>
      </c>
      <c r="C8" s="7">
        <v>67181935</v>
      </c>
      <c r="D8" s="6" t="s">
        <v>47</v>
      </c>
      <c r="E8" s="6" t="s">
        <v>48</v>
      </c>
      <c r="F8" s="8">
        <v>50000</v>
      </c>
      <c r="G8" s="9" t="s">
        <v>49</v>
      </c>
      <c r="H8" s="6">
        <v>156</v>
      </c>
    </row>
    <row r="9" spans="1:8">
      <c r="A9" s="6">
        <v>8</v>
      </c>
      <c r="B9" s="6" t="s">
        <v>50</v>
      </c>
      <c r="C9" s="7">
        <v>33147774</v>
      </c>
      <c r="D9" s="6" t="s">
        <v>51</v>
      </c>
      <c r="E9" s="6" t="s">
        <v>44</v>
      </c>
      <c r="F9" s="8">
        <v>3000</v>
      </c>
      <c r="G9" s="9" t="s">
        <v>52</v>
      </c>
      <c r="H9" s="6">
        <v>69</v>
      </c>
    </row>
    <row r="10" spans="1:8">
      <c r="A10" s="6">
        <v>9</v>
      </c>
      <c r="B10" s="6" t="s">
        <v>53</v>
      </c>
      <c r="C10" s="7">
        <v>15320725</v>
      </c>
      <c r="D10" s="6" t="s">
        <v>54</v>
      </c>
      <c r="E10" s="6" t="s">
        <v>44</v>
      </c>
      <c r="F10" s="8">
        <v>2000</v>
      </c>
      <c r="G10" s="9" t="s">
        <v>55</v>
      </c>
      <c r="H10" s="6">
        <v>675</v>
      </c>
    </row>
    <row r="11" spans="1:8">
      <c r="A11" s="6">
        <v>10</v>
      </c>
      <c r="B11" s="6" t="s">
        <v>56</v>
      </c>
      <c r="C11" s="7">
        <v>71688435</v>
      </c>
      <c r="D11" s="6" t="s">
        <v>57</v>
      </c>
      <c r="E11" s="6" t="s">
        <v>36</v>
      </c>
      <c r="F11" s="8">
        <v>1000</v>
      </c>
      <c r="G11" s="9" t="s">
        <v>58</v>
      </c>
      <c r="H11" s="6">
        <v>347</v>
      </c>
    </row>
    <row r="12" spans="1:8">
      <c r="A12" s="6">
        <v>11</v>
      </c>
      <c r="B12" s="6" t="s">
        <v>59</v>
      </c>
      <c r="C12" s="7">
        <v>98406995</v>
      </c>
      <c r="D12" s="6" t="s">
        <v>60</v>
      </c>
      <c r="E12" s="6" t="s">
        <v>32</v>
      </c>
      <c r="F12" s="8">
        <v>4000</v>
      </c>
      <c r="G12" s="9" t="s">
        <v>61</v>
      </c>
      <c r="H12" s="6">
        <v>144</v>
      </c>
    </row>
    <row r="13" spans="1:8">
      <c r="A13" s="6">
        <v>12</v>
      </c>
      <c r="B13" s="6" t="s">
        <v>62</v>
      </c>
      <c r="C13" s="7">
        <v>96917154</v>
      </c>
      <c r="D13" s="6" t="s">
        <v>63</v>
      </c>
      <c r="E13" s="6" t="s">
        <v>32</v>
      </c>
      <c r="F13" s="8">
        <v>5000</v>
      </c>
      <c r="G13" s="9" t="s">
        <v>64</v>
      </c>
      <c r="H13" s="6">
        <v>133</v>
      </c>
    </row>
    <row r="14" spans="1:8">
      <c r="A14" s="6">
        <v>13</v>
      </c>
      <c r="B14" s="6" t="s">
        <v>65</v>
      </c>
      <c r="C14" s="7">
        <v>35957162</v>
      </c>
      <c r="D14" s="6" t="s">
        <v>66</v>
      </c>
      <c r="E14" s="6" t="s">
        <v>28</v>
      </c>
      <c r="F14" s="8">
        <v>8000</v>
      </c>
      <c r="G14" s="9" t="s">
        <v>67</v>
      </c>
      <c r="H14" s="6">
        <v>99</v>
      </c>
    </row>
    <row r="15" spans="1:8">
      <c r="A15" s="6">
        <v>14</v>
      </c>
      <c r="B15" s="6" t="s">
        <v>68</v>
      </c>
      <c r="C15" s="7">
        <v>36343461</v>
      </c>
      <c r="D15" s="6" t="s">
        <v>69</v>
      </c>
      <c r="E15" s="6" t="s">
        <v>70</v>
      </c>
      <c r="F15" s="8">
        <v>2000</v>
      </c>
      <c r="G15" s="9" t="s">
        <v>71</v>
      </c>
      <c r="H15" s="6">
        <v>202</v>
      </c>
    </row>
    <row r="16" spans="1:8">
      <c r="A16" s="6">
        <v>15</v>
      </c>
      <c r="B16" s="6" t="s">
        <v>72</v>
      </c>
      <c r="C16" s="7">
        <v>35842755</v>
      </c>
      <c r="D16" s="6" t="s">
        <v>73</v>
      </c>
      <c r="E16" s="6" t="s">
        <v>44</v>
      </c>
      <c r="F16" s="8">
        <v>3000</v>
      </c>
      <c r="G16" s="9" t="s">
        <v>45</v>
      </c>
      <c r="H16" s="6">
        <v>326</v>
      </c>
    </row>
    <row r="17" spans="1:8">
      <c r="A17" s="6">
        <v>16</v>
      </c>
      <c r="B17" s="6" t="s">
        <v>74</v>
      </c>
      <c r="C17" s="7">
        <v>14666794</v>
      </c>
      <c r="D17" s="6" t="s">
        <v>75</v>
      </c>
      <c r="E17" s="6" t="s">
        <v>76</v>
      </c>
      <c r="F17" s="8">
        <v>6000</v>
      </c>
      <c r="G17" s="9" t="s">
        <v>77</v>
      </c>
      <c r="H17" s="6">
        <v>760</v>
      </c>
    </row>
    <row r="18" spans="1:8">
      <c r="A18" s="6">
        <v>17</v>
      </c>
      <c r="B18" s="6" t="s">
        <v>14</v>
      </c>
      <c r="C18" s="7">
        <v>28185101</v>
      </c>
      <c r="D18" s="6" t="s">
        <v>78</v>
      </c>
      <c r="E18" s="6" t="s">
        <v>70</v>
      </c>
      <c r="F18" s="8">
        <v>4000</v>
      </c>
      <c r="G18" s="9" t="s">
        <v>79</v>
      </c>
      <c r="H18" s="6">
        <v>36</v>
      </c>
    </row>
    <row r="19" spans="1:8">
      <c r="A19" s="6">
        <v>18</v>
      </c>
      <c r="B19" s="6" t="s">
        <v>80</v>
      </c>
      <c r="C19" s="7">
        <v>14213307</v>
      </c>
      <c r="D19" s="6" t="s">
        <v>81</v>
      </c>
      <c r="E19" s="6" t="s">
        <v>82</v>
      </c>
      <c r="F19" s="8">
        <v>2500</v>
      </c>
      <c r="G19" s="9" t="s">
        <v>83</v>
      </c>
      <c r="H19" s="6">
        <v>133</v>
      </c>
    </row>
    <row r="20" spans="1:8">
      <c r="A20" s="6">
        <v>19</v>
      </c>
      <c r="B20" s="6" t="s">
        <v>84</v>
      </c>
      <c r="C20" s="7">
        <v>71138190</v>
      </c>
      <c r="D20" s="6" t="s">
        <v>85</v>
      </c>
      <c r="E20" s="6" t="s">
        <v>86</v>
      </c>
      <c r="F20" s="8">
        <v>20000</v>
      </c>
      <c r="G20" s="9" t="s">
        <v>87</v>
      </c>
      <c r="H20" s="6">
        <v>730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주문서</vt:lpstr>
      <vt:lpstr>상품리스트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2023-11-30T04:51:22Z</dcterms:created>
  <dcterms:modified xsi:type="dcterms:W3CDTF">2024-04-24T00:19:24Z</dcterms:modified>
</cp:coreProperties>
</file>