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defaultThemeVersion="124226"/>
  <mc:AlternateContent xmlns:mc="http://schemas.openxmlformats.org/markup-compatibility/2006">
    <mc:Choice Requires="x15">
      <x15ac:absPath xmlns:x15ac="http://schemas.microsoft.com/office/spreadsheetml/2010/11/ac" url="V:\ACO\ACO-OSHPD QTR\OSHPD CHARGEMASTER-  AB1627_1045 REPORTING\"/>
    </mc:Choice>
  </mc:AlternateContent>
  <xr:revisionPtr revIDLastSave="0" documentId="14_{0989AAA5-3B47-4C3E-8567-EAE093950D5D}" xr6:coauthVersionLast="47" xr6:coauthVersionMax="47" xr10:uidLastSave="{00000000-0000-0000-0000-000000000000}"/>
  <bookViews>
    <workbookView xWindow="28680" yWindow="-120" windowWidth="19440" windowHeight="15000" firstSheet="1" activeTab="1" xr2:uid="{00000000-000D-0000-FFFF-FFFF00000000}"/>
  </bookViews>
  <sheets>
    <sheet name="Top 50 List" sheetId="1" state="hidden" r:id="rId1"/>
    <sheet name="AB 1045 Form" sheetId="5" r:id="rId2"/>
    <sheet name="ProcedureMasterReport" sheetId="6" r:id="rId3"/>
    <sheet name="% Change" sheetId="7" r:id="rId4"/>
    <sheet name="OpTop25ProcedureReport" sheetId="8" r:id="rId5"/>
  </sheets>
  <definedNames>
    <definedName name="_xlnm.Print_Area" localSheetId="1">'AB 1045 Form'!$A$1:$C$84</definedName>
    <definedName name="_xlnm.Print_Titles" localSheetId="1">'AB 1045 Form'!$1:$4</definedName>
  </definedNames>
  <calcPr calcId="191029"/>
</workbook>
</file>

<file path=xl/calcChain.xml><?xml version="1.0" encoding="utf-8"?>
<calcChain xmlns="http://schemas.openxmlformats.org/spreadsheetml/2006/main">
  <c r="H11" i="7" l="1"/>
  <c r="H12" i="7"/>
  <c r="H13" i="7"/>
  <c r="H14" i="7"/>
  <c r="H15" i="7"/>
  <c r="H16" i="7"/>
  <c r="H17" i="7"/>
  <c r="H10" i="7"/>
  <c r="G11" i="7"/>
  <c r="G12" i="7"/>
  <c r="G13" i="7"/>
  <c r="G14" i="7"/>
  <c r="G15" i="7"/>
  <c r="G16" i="7"/>
  <c r="G17" i="7"/>
  <c r="G10" i="7"/>
  <c r="C73" i="5"/>
</calcChain>
</file>

<file path=xl/sharedStrings.xml><?xml version="1.0" encoding="utf-8"?>
<sst xmlns="http://schemas.openxmlformats.org/spreadsheetml/2006/main" count="449" uniqueCount="276">
  <si>
    <t>81002 or 81003</t>
  </si>
  <si>
    <t>81000 or 81001</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</si>
  <si>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</si>
  <si>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</si>
  <si>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</si>
  <si>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</si>
  <si>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</si>
  <si>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</si>
  <si>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</si>
  <si>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</si>
  <si>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</si>
  <si>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</si>
  <si>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</si>
  <si>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</si>
  <si>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</si>
  <si>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</si>
  <si>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</si>
  <si>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</si>
  <si>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</si>
  <si>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</si>
  <si>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</si>
  <si>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</si>
  <si>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</si>
  <si>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</si>
  <si>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</si>
  <si>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</si>
  <si>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</si>
  <si>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</si>
  <si>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</si>
  <si>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</si>
  <si>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</si>
  <si>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</si>
  <si>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</si>
  <si>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</si>
  <si>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</si>
  <si>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</si>
  <si>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</si>
  <si>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</si>
  <si>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</si>
  <si>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</si>
  <si>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</si>
  <si>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</si>
  <si>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</si>
  <si>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</si>
  <si>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</si>
  <si>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</si>
  <si>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</si>
  <si>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</si>
  <si>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</si>
  <si>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</si>
  <si>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</si>
  <si>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</si>
  <si>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</si>
  <si>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</si>
  <si>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</si>
  <si>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</si>
  <si>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</si>
  <si>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</si>
  <si>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</si>
  <si>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</si>
  <si>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</si>
  <si>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</si>
  <si>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</si>
  <si>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</si>
  <si>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</si>
  <si>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</si>
  <si>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</si>
  <si>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</si>
  <si>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</si>
  <si>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</si>
  <si>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</si>
  <si>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</si>
  <si>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</si>
  <si>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</si>
  <si>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</si>
  <si>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</si>
  <si>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</si>
  <si>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</si>
  <si>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</si>
  <si>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</si>
  <si>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</si>
  <si>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</si>
  <si>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</si>
  <si>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</si>
  <si>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</si>
  <si>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</si>
  <si>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</si>
  <si>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</si>
  <si>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</si>
  <si>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</si>
  <si>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</si>
  <si>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</si>
  <si>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</si>
  <si>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</si>
  <si>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</si>
  <si>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</si>
  <si>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</si>
  <si>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</si>
  <si>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</si>
  <si>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</si>
  <si>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</si>
  <si>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</si>
  <si>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</si>
  <si>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</si>
  <si>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</si>
  <si>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</si>
  <si>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</si>
  <si>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</si>
  <si>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</si>
  <si>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</si>
  <si>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</si>
  <si>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</si>
  <si>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</si>
  <si>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</si>
  <si>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</si>
  <si>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Emergency Room Visit (low to moderate severity)</t>
  </si>
  <si>
    <t>Emergency Room Visit (moderate severity)</t>
  </si>
  <si>
    <t>Emergency Room Visit (high severity without signigicant threat)</t>
  </si>
  <si>
    <t>Emergency Room Visit (high severity with significant threat)</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</si>
  <si>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</si>
  <si>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 xml:space="preserve">    calculation, by e-mail to chargemaster@hcai.ca.gov or by standard mail on CD.</t>
  </si>
  <si>
    <t>1. Enter Hospital Name and HCAI Facility Number.  Revise Effective Date of Charges, if necessary.</t>
  </si>
  <si>
    <t>Hospital Name:  AURORA CHARTER OAK HOSPITAL</t>
  </si>
  <si>
    <t>HCAI Facility No: 106190163</t>
  </si>
  <si>
    <t>GROUP PSYCHOTHERAPY</t>
  </si>
  <si>
    <t>G0410</t>
  </si>
  <si>
    <t>GROUP PSYCHOTHERAPY/ACTIVITY THERAPY</t>
  </si>
  <si>
    <t>G0176</t>
  </si>
  <si>
    <t>GROUP PSYCHOTERAPY/EDUCATION</t>
  </si>
  <si>
    <t>G0177</t>
  </si>
  <si>
    <t>95822</t>
  </si>
  <si>
    <t>740</t>
  </si>
  <si>
    <t xml:space="preserve">EEG; SLEEP ONLY               </t>
  </si>
  <si>
    <t>17095822</t>
  </si>
  <si>
    <t>93005</t>
  </si>
  <si>
    <t>730</t>
  </si>
  <si>
    <t xml:space="preserve">ECG(EKG),12 LEAD, TRACING     </t>
  </si>
  <si>
    <t>17093005</t>
  </si>
  <si>
    <t>93000</t>
  </si>
  <si>
    <t xml:space="preserve">ECG(EKG),12 LEAD, COMPLETE    </t>
  </si>
  <si>
    <t>17093000</t>
  </si>
  <si>
    <t>90870</t>
  </si>
  <si>
    <t>901</t>
  </si>
  <si>
    <t xml:space="preserve">ECT; SINGLE SEIZURE           </t>
  </si>
  <si>
    <t>17090870</t>
  </si>
  <si>
    <t>915</t>
  </si>
  <si>
    <t>17090853</t>
  </si>
  <si>
    <t/>
  </si>
  <si>
    <t>402</t>
  </si>
  <si>
    <t>Pelvis Ultrasound</t>
  </si>
  <si>
    <t>17076700</t>
  </si>
  <si>
    <t>90834</t>
  </si>
  <si>
    <t>914</t>
  </si>
  <si>
    <t>IND PSYCH THERAPY 45-50 MIN IOP</t>
  </si>
  <si>
    <t>17004914</t>
  </si>
  <si>
    <t>90832</t>
  </si>
  <si>
    <t>IND PSYCH THERAPY 20-30 MIN IOP</t>
  </si>
  <si>
    <t>17003914</t>
  </si>
  <si>
    <t>90853</t>
  </si>
  <si>
    <t>912</t>
  </si>
  <si>
    <t>ADOL PARTIAL FULL DAY</t>
  </si>
  <si>
    <t>17003912</t>
  </si>
  <si>
    <t>IND PSYCH THERAPY 45-50 MIN PARTIAL</t>
  </si>
  <si>
    <t>17002914</t>
  </si>
  <si>
    <t>239</t>
  </si>
  <si>
    <t>1to1 STAFFING PRIVATE DUTY NURSE</t>
  </si>
  <si>
    <t>17001950</t>
  </si>
  <si>
    <t>PSYCH IOP</t>
  </si>
  <si>
    <t>17001915</t>
  </si>
  <si>
    <t>IND PSYCH THERAPY 20-30 MIN PARTIAL</t>
  </si>
  <si>
    <t>17001914</t>
  </si>
  <si>
    <t>PARTIAL HOSP FULL DAY</t>
  </si>
  <si>
    <t>17001912</t>
  </si>
  <si>
    <t>513</t>
  </si>
  <si>
    <t>BRIGHT HEART HEALTH</t>
  </si>
  <si>
    <t>17001513</t>
  </si>
  <si>
    <t>999</t>
  </si>
  <si>
    <t>TRANSPORTATION CHARGE</t>
  </si>
  <si>
    <t>17001511</t>
  </si>
  <si>
    <t>BRIDGE SESSION BILLING</t>
  </si>
  <si>
    <t>17001510</t>
  </si>
  <si>
    <t>450</t>
  </si>
  <si>
    <t>EMERGENCY ROOM SERVICES</t>
  </si>
  <si>
    <t>17001450</t>
  </si>
  <si>
    <t>942</t>
  </si>
  <si>
    <t>17000942</t>
  </si>
  <si>
    <t>906</t>
  </si>
  <si>
    <t>Adult CD IOP Case Rate</t>
  </si>
  <si>
    <t>17000916</t>
  </si>
  <si>
    <t>CD IOP</t>
  </si>
  <si>
    <t>17000915</t>
  </si>
  <si>
    <t>PARTIAL HOSP HALF DAY</t>
  </si>
  <si>
    <t>17000912</t>
  </si>
  <si>
    <t>904</t>
  </si>
  <si>
    <t>17000904</t>
  </si>
  <si>
    <t>762</t>
  </si>
  <si>
    <t>OBSERVATION HOLD</t>
  </si>
  <si>
    <t>17000762</t>
  </si>
  <si>
    <t>70551</t>
  </si>
  <si>
    <t>Magnetic Resonance Imaging of the Brain</t>
  </si>
  <si>
    <t>17000450</t>
  </si>
  <si>
    <t>270</t>
  </si>
  <si>
    <t>WRIST SPLINT</t>
  </si>
  <si>
    <t>1700037</t>
  </si>
  <si>
    <t>124</t>
  </si>
  <si>
    <t>R&amp;B PSYCH INTENSIVE CARE</t>
  </si>
  <si>
    <t>17000205</t>
  </si>
  <si>
    <t>204</t>
  </si>
  <si>
    <t>INTENSIVE CARE UNIT</t>
  </si>
  <si>
    <t>17000204</t>
  </si>
  <si>
    <t>158</t>
  </si>
  <si>
    <t>RTC R&amp;B</t>
  </si>
  <si>
    <t>17000158</t>
  </si>
  <si>
    <t>128</t>
  </si>
  <si>
    <t>R&amp;B SEMI PVT REHABILITATION</t>
  </si>
  <si>
    <t>17000128</t>
  </si>
  <si>
    <t>126</t>
  </si>
  <si>
    <t>17000126</t>
  </si>
  <si>
    <t>138</t>
  </si>
  <si>
    <t>R&amp;B RESIDENTIAL</t>
  </si>
  <si>
    <t>17000125</t>
  </si>
  <si>
    <t>17000124</t>
  </si>
  <si>
    <t>R&amp;B SEMI PRIVATE</t>
  </si>
  <si>
    <t>17000101</t>
  </si>
  <si>
    <t>PROPERTY DAMAGE CHARGES</t>
  </si>
  <si>
    <t>17000099</t>
  </si>
  <si>
    <t>Broken Toilet Charge</t>
  </si>
  <si>
    <t>17000090</t>
  </si>
  <si>
    <t>ADMIT KIT</t>
  </si>
  <si>
    <t>17000077</t>
  </si>
  <si>
    <t>Colostomy Bags</t>
  </si>
  <si>
    <t>17000038</t>
  </si>
  <si>
    <t>ELASTIC WRIST (L)</t>
  </si>
  <si>
    <t>17000036</t>
  </si>
  <si>
    <t>SCROTAL SUPPORT</t>
  </si>
  <si>
    <t>17000035</t>
  </si>
  <si>
    <t>SPLINT</t>
  </si>
  <si>
    <t>17000029</t>
  </si>
  <si>
    <t>Bandages D.M.E</t>
  </si>
  <si>
    <t>17000014</t>
  </si>
  <si>
    <t xml:space="preserve">E0199  </t>
  </si>
  <si>
    <t>MEDICAL SUPPLIES</t>
  </si>
  <si>
    <t>17000013</t>
  </si>
  <si>
    <t>CANE</t>
  </si>
  <si>
    <t>17000003</t>
  </si>
  <si>
    <t>Knee Brace</t>
  </si>
  <si>
    <t>17000002</t>
  </si>
  <si>
    <t>Ankle Brace</t>
  </si>
  <si>
    <t>17000001</t>
  </si>
  <si>
    <t>Default Amount</t>
  </si>
  <si>
    <t>HCPCS</t>
  </si>
  <si>
    <t>Rev Cd</t>
  </si>
  <si>
    <t>Proc Cd</t>
  </si>
  <si>
    <t>Revenue Code:  All</t>
  </si>
  <si>
    <t>Procedure Master Report</t>
  </si>
  <si>
    <t>Transaction Type:  Charge</t>
  </si>
  <si>
    <t>Aurora Charter Oak</t>
  </si>
  <si>
    <t>Hospital Name:  Aurora Charter Oak Hospital</t>
  </si>
  <si>
    <t>OSHPD Facility No: 106190163</t>
  </si>
  <si>
    <t>Amount</t>
  </si>
  <si>
    <t>Quantity</t>
  </si>
  <si>
    <t>Price</t>
  </si>
  <si>
    <t>CPT Code</t>
  </si>
  <si>
    <t>Procedure Code</t>
  </si>
  <si>
    <t xml:space="preserve">Seq
</t>
  </si>
  <si>
    <t>OP Top 25 Procedure Report</t>
  </si>
  <si>
    <t>Effective Date of Charges: June 1, 2023</t>
  </si>
  <si>
    <t>Report Date:  06/09/2023</t>
  </si>
  <si>
    <t>DOS From:  07/01/2022</t>
  </si>
  <si>
    <t>Thru:  06/30/2023</t>
  </si>
  <si>
    <t>2023 CPT Code</t>
  </si>
  <si>
    <t>R&amp;B SEMI PVT;PSYCHIATRIC</t>
  </si>
  <si>
    <t>R&amp;B SEMI PVT;DETOXIFICATION</t>
  </si>
  <si>
    <t>Change</t>
  </si>
  <si>
    <t>% Change</t>
  </si>
  <si>
    <t>Rate changed  effective 01.08.2023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</si>
</sst>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26"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2"/>
      <name val="Arial"/>
      <family val="2"/>
    </font>
    <font>
      <sz val="10"/>
      <name val="Arial"/>
      <family val="2"/>
    </font>
    <font>
      <sz val="8"/>
      <color indexed="8"/>
      <name val="Arial"/>
      <family val="2"/>
    </font>
    <font>
      <b/>
      <sz val="10"/>
      <color indexed="9"/>
      <name val="Arial"/>
      <family val="2"/>
    </font>
    <font>
      <sz val="10"/>
      <color indexed="8"/>
      <name val="Arial"/>
      <family val="2"/>
    </font>
    <font>
      <b/>
      <sz val="20"/>
      <color indexed="8"/>
      <name val="Arial"/>
      <family val="2"/>
    </font>
    <font>
      <sz val="12"/>
      <name val="Arial"/>
    </font>
    <font>
      <b/>
      <sz val="20"/>
      <color indexed="8"/>
      <name val="Arial"/>
    </font>
    <font>
      <sz val="8"/>
      <color indexed="8"/>
      <name val="Arial"/>
    </font>
    <font>
      <b/>
      <sz val="10"/>
      <color indexed="9"/>
      <name val="Arial"/>
    </font>
    <font>
      <b/>
      <sz val="9"/>
      <color indexed="8"/>
      <name val="Arial"/>
      <family val="2"/>
    </font>
    <font>
      <b/>
      <sz val="12"/>
      <color indexed="8"/>
      <name val="Arial"/>
      <family val="2"/>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
      <patternFill patternType="solid">
        <fgColor indexed="8"/>
        <bgColor indexed="64"/>
      </patternFill>
    </fill>
    <fill>
      <patternFill patternType="solid">
        <fgColor theme="1"/>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5" fillId="0" borderId="0"/>
    <xf numFmtId="0" fontId="14" fillId="0" borderId="0"/>
    <xf numFmtId="9" fontId="20" fillId="0" borderId="0" applyFont="0" applyFill="0" applyBorder="0" applyAlignment="0" applyProtection="0"/>
  </cellStyleXfs>
  <cellXfs count="103">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3" fontId="4" fillId="0" borderId="0" xfId="0" applyNumberFormat="1"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6" xfId="0" applyFont="1" applyBorder="1"/>
    <xf numFmtId="164" fontId="4" fillId="0" borderId="7" xfId="0" applyNumberFormat="1" applyFont="1" applyBorder="1"/>
    <xf numFmtId="164" fontId="4" fillId="0" borderId="8" xfId="0" applyNumberFormat="1" applyFont="1" applyBorder="1"/>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indent="1"/>
    </xf>
    <xf numFmtId="0" fontId="4" fillId="0" borderId="14" xfId="0" applyFont="1" applyBorder="1" applyAlignment="1">
      <alignment horizontal="left" wrapText="1" indent="1"/>
    </xf>
    <xf numFmtId="0" fontId="4" fillId="0" borderId="13" xfId="0" applyFont="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0" fontId="7" fillId="0" borderId="0" xfId="0" applyFont="1"/>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164" fontId="4" fillId="0" borderId="19" xfId="0" applyNumberFormat="1" applyFont="1" applyBorder="1"/>
    <xf numFmtId="0" fontId="2" fillId="0" borderId="20" xfId="0" applyFont="1" applyBorder="1" applyAlignment="1">
      <alignment horizontal="left"/>
    </xf>
    <xf numFmtId="0" fontId="4" fillId="0" borderId="21" xfId="0" applyFont="1" applyBorder="1"/>
    <xf numFmtId="0" fontId="8" fillId="0" borderId="5" xfId="0" applyFont="1" applyBorder="1" applyAlignment="1">
      <alignment horizontal="left"/>
    </xf>
    <xf numFmtId="0" fontId="8" fillId="0" borderId="0" xfId="0" applyFont="1"/>
    <xf numFmtId="164" fontId="8" fillId="0" borderId="6" xfId="0" applyNumberFormat="1" applyFont="1" applyBorder="1"/>
    <xf numFmtId="0" fontId="8" fillId="0" borderId="0" xfId="0" applyFont="1" applyAlignment="1">
      <alignment vertical="center" wrapText="1"/>
    </xf>
    <xf numFmtId="0" fontId="8" fillId="0" borderId="6" xfId="0" applyFont="1" applyBorder="1"/>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4" xfId="0" applyFont="1" applyFill="1" applyBorder="1" applyAlignment="1">
      <alignment horizontal="center" wrapText="1"/>
    </xf>
    <xf numFmtId="0" fontId="4" fillId="4" borderId="18" xfId="0" applyFont="1" applyFill="1" applyBorder="1" applyAlignment="1">
      <alignment horizontal="center" vertical="center" wrapText="1"/>
    </xf>
    <xf numFmtId="0" fontId="4" fillId="4" borderId="13" xfId="0" applyFont="1" applyFill="1" applyBorder="1" applyAlignment="1">
      <alignment horizontal="center" wrapText="1"/>
    </xf>
    <xf numFmtId="0" fontId="1" fillId="0" borderId="14" xfId="1" applyFont="1" applyBorder="1" applyAlignment="1">
      <alignment horizontal="left" indent="1"/>
    </xf>
    <xf numFmtId="0" fontId="1" fillId="0" borderId="14" xfId="1" applyFont="1" applyBorder="1" applyAlignment="1">
      <alignment horizontal="center" wrapText="1"/>
    </xf>
    <xf numFmtId="164" fontId="1" fillId="0" borderId="8" xfId="1" applyNumberFormat="1" applyFont="1" applyBorder="1" applyAlignment="1">
      <alignment horizontal="center"/>
    </xf>
    <xf numFmtId="0" fontId="15" fillId="0" borderId="0" xfId="1"/>
    <xf numFmtId="0" fontId="16" fillId="0" borderId="0" xfId="1" applyFont="1" applyAlignment="1">
      <alignment horizontal="left" vertical="top" wrapText="1"/>
    </xf>
    <xf numFmtId="165" fontId="16" fillId="0" borderId="0" xfId="1" applyNumberFormat="1" applyFont="1" applyAlignment="1">
      <alignment horizontal="left" vertical="center"/>
    </xf>
    <xf numFmtId="0" fontId="2" fillId="0" borderId="0" xfId="2" applyFont="1" applyAlignment="1">
      <alignment horizontal="left"/>
    </xf>
    <xf numFmtId="0" fontId="14" fillId="0" borderId="0" xfId="2"/>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0" fontId="21" fillId="0" borderId="0" xfId="0" applyFont="1" applyAlignment="1">
      <alignment horizontal="center" vertical="center"/>
    </xf>
    <xf numFmtId="0" fontId="22" fillId="0" borderId="0" xfId="0" applyFont="1" applyAlignment="1">
      <alignment horizontal="left" vertical="center"/>
    </xf>
    <xf numFmtId="0" fontId="22" fillId="0" borderId="0" xfId="0" applyFont="1" applyAlignment="1">
      <alignment horizontal="left" vertical="top" wrapText="1"/>
    </xf>
    <xf numFmtId="0" fontId="22" fillId="0" borderId="0" xfId="0" applyFont="1" applyAlignment="1">
      <alignment horizontal="left" vertical="top"/>
    </xf>
    <xf numFmtId="0" fontId="23" fillId="5" borderId="0" xfId="0" applyFont="1" applyFill="1" applyAlignment="1">
      <alignment horizontal="left" vertical="center"/>
    </xf>
    <xf numFmtId="0" fontId="22" fillId="0" borderId="0" xfId="0" applyFont="1" applyAlignment="1">
      <alignment horizontal="left" vertical="center"/>
    </xf>
    <xf numFmtId="0" fontId="24" fillId="0" borderId="0" xfId="0" applyFont="1" applyAlignment="1">
      <alignment horizontal="left" vertical="center"/>
    </xf>
    <xf numFmtId="0" fontId="16" fillId="0" borderId="0" xfId="0" applyFont="1" applyAlignment="1">
      <alignment horizontal="left" vertical="center"/>
    </xf>
    <xf numFmtId="165" fontId="16" fillId="0" borderId="0" xfId="0" applyNumberFormat="1" applyFont="1" applyAlignment="1">
      <alignment horizontal="left" vertical="center"/>
    </xf>
    <xf numFmtId="0" fontId="16" fillId="0" borderId="0" xfId="0" applyNumberFormat="1" applyFont="1" applyAlignment="1">
      <alignment horizontal="center" vertical="center"/>
    </xf>
    <xf numFmtId="14" fontId="22" fillId="0" borderId="0" xfId="0" applyNumberFormat="1" applyFont="1" applyAlignment="1">
      <alignment horizontal="left" vertical="top" wrapText="1"/>
    </xf>
    <xf numFmtId="164" fontId="14" fillId="0" borderId="0" xfId="2" applyNumberFormat="1"/>
    <xf numFmtId="0" fontId="19" fillId="0" borderId="0" xfId="0" applyFont="1" applyFill="1" applyAlignment="1">
      <alignment horizontal="center" vertical="center"/>
    </xf>
    <xf numFmtId="0" fontId="18" fillId="0" borderId="0" xfId="0" applyFont="1" applyFill="1" applyAlignment="1">
      <alignment horizontal="left" vertical="top"/>
    </xf>
    <xf numFmtId="0" fontId="16" fillId="0" borderId="0" xfId="0" applyFont="1" applyFill="1" applyAlignment="1">
      <alignment horizontal="left" vertical="top" wrapText="1"/>
    </xf>
    <xf numFmtId="0" fontId="16" fillId="0" borderId="0" xfId="0" applyFont="1" applyFill="1" applyAlignment="1">
      <alignment horizontal="left" vertical="center"/>
    </xf>
    <xf numFmtId="0" fontId="16" fillId="0" borderId="0" xfId="0" applyFont="1" applyFill="1" applyAlignment="1">
      <alignment horizontal="left" vertical="top"/>
    </xf>
    <xf numFmtId="0" fontId="16" fillId="0" borderId="0" xfId="0" applyFont="1" applyFill="1" applyAlignment="1">
      <alignment horizontal="left" vertical="center"/>
    </xf>
    <xf numFmtId="165" fontId="16" fillId="0" borderId="0" xfId="0" applyNumberFormat="1" applyFont="1" applyFill="1" applyAlignment="1">
      <alignment horizontal="left" vertical="center"/>
    </xf>
    <xf numFmtId="0" fontId="0" fillId="0" borderId="0" xfId="0" applyFill="1"/>
    <xf numFmtId="0" fontId="17" fillId="6" borderId="0" xfId="0" applyFont="1" applyFill="1" applyAlignment="1">
      <alignment horizontal="left" vertical="center"/>
    </xf>
    <xf numFmtId="0" fontId="16" fillId="0" borderId="0" xfId="1" applyFont="1" applyFill="1" applyAlignment="1">
      <alignment horizontal="left" vertical="top" wrapText="1"/>
    </xf>
    <xf numFmtId="0" fontId="15" fillId="0" borderId="0" xfId="1" applyFill="1"/>
    <xf numFmtId="9" fontId="14" fillId="0" borderId="0" xfId="3" applyFont="1"/>
    <xf numFmtId="0" fontId="25" fillId="0" borderId="0" xfId="0" applyFont="1" applyAlignment="1">
      <alignment horizontal="left" vertical="center"/>
    </xf>
    <xf numFmtId="0" fontId="14" fillId="3" borderId="11" xfId="2" applyFill="1" applyBorder="1"/>
  </cellXfs>
  <cellStyles count="4">
    <cellStyle name="Normal" xfId="0" builtinId="0"/>
    <cellStyle name="Normal 2" xfId="1" xr:uid="{ED22A532-4533-470C-B61F-3E8EE0FCB299}"/>
    <cellStyle name="Normal 3" xfId="2" xr:uid="{0FE9E056-C23A-4CDA-B496-C7104E1BCD1B}"/>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1" customWidth="1"/>
    <col min="2" max="2" width="44.33203125" customWidth="1"/>
    <col min="3" max="3" width="26" bestFit="1" customWidth="1"/>
  </cols>
  <sheetData>
    <row r="1" spans="1:3" s="11" customFormat="1" ht="15.75" x14ac:dyDescent="0.25">
      <c r="A1" s="13" t="s">
        <v>2</v>
      </c>
      <c r="B1" s="13" t="s">
        <v>3</v>
      </c>
      <c r="C1" s="13" t="s">
        <v>4</v>
      </c>
    </row>
    <row r="2" spans="1:3" x14ac:dyDescent="0.2">
      <c r="A2" s="10">
        <v>210</v>
      </c>
      <c r="B2" s="2" t="s">
        <v>42</v>
      </c>
      <c r="C2" s="2" t="s">
        <v>41</v>
      </c>
    </row>
    <row r="3" spans="1:3" x14ac:dyDescent="0.2">
      <c r="A3" s="12">
        <v>201</v>
      </c>
      <c r="B3" s="2" t="s">
        <v>21</v>
      </c>
      <c r="C3" s="2" t="s">
        <v>20</v>
      </c>
    </row>
    <row r="4" spans="1:3" x14ac:dyDescent="0.2">
      <c r="A4" s="10">
        <v>167</v>
      </c>
      <c r="B4" s="1" t="s">
        <v>10</v>
      </c>
      <c r="C4" s="1" t="s">
        <v>6</v>
      </c>
    </row>
    <row r="5" spans="1:3" x14ac:dyDescent="0.2">
      <c r="A5" s="10">
        <v>148</v>
      </c>
      <c r="B5" s="1" t="s">
        <v>9</v>
      </c>
      <c r="C5" s="1" t="s">
        <v>6</v>
      </c>
    </row>
    <row r="6" spans="1:3" x14ac:dyDescent="0.2">
      <c r="A6" s="10">
        <v>142</v>
      </c>
      <c r="B6" s="1" t="s">
        <v>5</v>
      </c>
      <c r="C6" s="1" t="s">
        <v>6</v>
      </c>
    </row>
    <row r="7" spans="1:3" x14ac:dyDescent="0.2">
      <c r="A7" s="10">
        <v>134</v>
      </c>
      <c r="B7" s="2" t="s">
        <v>40</v>
      </c>
      <c r="C7" s="2" t="s">
        <v>41</v>
      </c>
    </row>
    <row r="8" spans="1:3" x14ac:dyDescent="0.2">
      <c r="A8" s="10">
        <v>127</v>
      </c>
      <c r="B8" s="3" t="s">
        <v>14</v>
      </c>
      <c r="C8" s="1" t="s">
        <v>6</v>
      </c>
    </row>
    <row r="9" spans="1:3" x14ac:dyDescent="0.2">
      <c r="A9" s="10">
        <v>127</v>
      </c>
      <c r="B9" s="1" t="s">
        <v>25</v>
      </c>
      <c r="C9" s="1" t="s">
        <v>23</v>
      </c>
    </row>
    <row r="10" spans="1:3" x14ac:dyDescent="0.2">
      <c r="A10" s="10">
        <v>121</v>
      </c>
      <c r="B10" s="2" t="s">
        <v>30</v>
      </c>
      <c r="C10" s="2" t="s">
        <v>29</v>
      </c>
    </row>
    <row r="11" spans="1:3" x14ac:dyDescent="0.2">
      <c r="A11" s="10">
        <v>119</v>
      </c>
      <c r="B11" s="2" t="s">
        <v>48</v>
      </c>
      <c r="C11" s="2" t="s">
        <v>44</v>
      </c>
    </row>
    <row r="12" spans="1:3" x14ac:dyDescent="0.2">
      <c r="A12" s="10">
        <v>116</v>
      </c>
      <c r="B12" s="2" t="s">
        <v>34</v>
      </c>
      <c r="C12" s="2" t="s">
        <v>32</v>
      </c>
    </row>
    <row r="13" spans="1:3" x14ac:dyDescent="0.2">
      <c r="A13" s="10">
        <v>114</v>
      </c>
      <c r="B13" s="1" t="s">
        <v>16</v>
      </c>
      <c r="C13" s="1" t="s">
        <v>6</v>
      </c>
    </row>
    <row r="14" spans="1:3" x14ac:dyDescent="0.2">
      <c r="A14" s="10">
        <v>103</v>
      </c>
      <c r="B14" s="1" t="s">
        <v>51</v>
      </c>
      <c r="C14" s="2" t="s">
        <v>44</v>
      </c>
    </row>
    <row r="15" spans="1:3" x14ac:dyDescent="0.2">
      <c r="A15" s="10">
        <v>96</v>
      </c>
      <c r="B15" s="1" t="s">
        <v>37</v>
      </c>
      <c r="C15" s="2" t="s">
        <v>38</v>
      </c>
    </row>
    <row r="16" spans="1:3" x14ac:dyDescent="0.2">
      <c r="A16" s="10">
        <v>96</v>
      </c>
      <c r="B16" s="2" t="s">
        <v>66</v>
      </c>
      <c r="C16" s="2" t="s">
        <v>44</v>
      </c>
    </row>
    <row r="17" spans="1:3" x14ac:dyDescent="0.2">
      <c r="A17" s="10">
        <v>90</v>
      </c>
      <c r="B17" s="3" t="s">
        <v>49</v>
      </c>
      <c r="C17" s="2" t="s">
        <v>44</v>
      </c>
    </row>
    <row r="18" spans="1:3" x14ac:dyDescent="0.2">
      <c r="A18" s="10">
        <v>89</v>
      </c>
      <c r="B18" s="2" t="s">
        <v>43</v>
      </c>
      <c r="C18" s="2" t="s">
        <v>44</v>
      </c>
    </row>
    <row r="19" spans="1:3" x14ac:dyDescent="0.2">
      <c r="A19" s="10">
        <v>80</v>
      </c>
      <c r="B19" s="2" t="s">
        <v>53</v>
      </c>
      <c r="C19" s="2" t="s">
        <v>44</v>
      </c>
    </row>
    <row r="20" spans="1:3" x14ac:dyDescent="0.2">
      <c r="A20" s="10">
        <v>79</v>
      </c>
      <c r="B20" s="1" t="s">
        <v>8</v>
      </c>
      <c r="C20" s="1" t="s">
        <v>6</v>
      </c>
    </row>
    <row r="21" spans="1:3" x14ac:dyDescent="0.2">
      <c r="A21" s="12">
        <v>71</v>
      </c>
      <c r="B21" s="5" t="s">
        <v>50</v>
      </c>
      <c r="C21" s="2" t="s">
        <v>44</v>
      </c>
    </row>
    <row r="22" spans="1:3" x14ac:dyDescent="0.2">
      <c r="A22" s="10">
        <v>69</v>
      </c>
      <c r="B22" s="1" t="s">
        <v>12</v>
      </c>
      <c r="C22" s="1" t="s">
        <v>6</v>
      </c>
    </row>
    <row r="23" spans="1:3" x14ac:dyDescent="0.2">
      <c r="A23" s="10">
        <v>69</v>
      </c>
      <c r="B23" s="2" t="s">
        <v>28</v>
      </c>
      <c r="C23" s="2" t="s">
        <v>29</v>
      </c>
    </row>
    <row r="24" spans="1:3" x14ac:dyDescent="0.2">
      <c r="A24" s="10">
        <v>67</v>
      </c>
      <c r="B24" s="2" t="s">
        <v>18</v>
      </c>
      <c r="C24" s="2" t="s">
        <v>19</v>
      </c>
    </row>
    <row r="25" spans="1:3" x14ac:dyDescent="0.2">
      <c r="A25" s="10">
        <v>65</v>
      </c>
      <c r="B25" s="2" t="s">
        <v>63</v>
      </c>
      <c r="C25" s="2" t="s">
        <v>20</v>
      </c>
    </row>
    <row r="26" spans="1:3" x14ac:dyDescent="0.2">
      <c r="A26" s="12">
        <v>65</v>
      </c>
      <c r="B26" s="1" t="s">
        <v>24</v>
      </c>
      <c r="C26" s="1" t="s">
        <v>23</v>
      </c>
    </row>
    <row r="27" spans="1:3" x14ac:dyDescent="0.2">
      <c r="A27" s="10">
        <v>64</v>
      </c>
      <c r="B27" s="2" t="s">
        <v>45</v>
      </c>
      <c r="C27" s="2" t="s">
        <v>44</v>
      </c>
    </row>
    <row r="28" spans="1:3" x14ac:dyDescent="0.2">
      <c r="A28" s="10">
        <v>62</v>
      </c>
      <c r="B28" s="1" t="s">
        <v>26</v>
      </c>
      <c r="C28" s="1" t="s">
        <v>27</v>
      </c>
    </row>
    <row r="29" spans="1:3" x14ac:dyDescent="0.2">
      <c r="A29" s="10">
        <v>62</v>
      </c>
      <c r="B29" s="2" t="s">
        <v>64</v>
      </c>
      <c r="C29" s="2" t="s">
        <v>44</v>
      </c>
    </row>
    <row r="30" spans="1:3" x14ac:dyDescent="0.2">
      <c r="A30" s="10">
        <v>59</v>
      </c>
      <c r="B30" s="2" t="s">
        <v>11</v>
      </c>
      <c r="C30" s="1" t="s">
        <v>6</v>
      </c>
    </row>
    <row r="31" spans="1:3" x14ac:dyDescent="0.2">
      <c r="A31" s="10">
        <v>59</v>
      </c>
      <c r="B31" s="4" t="s">
        <v>15</v>
      </c>
      <c r="C31" s="1" t="s">
        <v>6</v>
      </c>
    </row>
    <row r="32" spans="1:3" x14ac:dyDescent="0.2">
      <c r="A32" s="10">
        <v>56</v>
      </c>
      <c r="B32" s="2" t="s">
        <v>7</v>
      </c>
      <c r="C32" s="1" t="s">
        <v>6</v>
      </c>
    </row>
    <row r="33" spans="1:3" x14ac:dyDescent="0.2">
      <c r="A33" s="10">
        <v>51</v>
      </c>
      <c r="B33" s="1" t="s">
        <v>31</v>
      </c>
      <c r="C33" s="2" t="s">
        <v>32</v>
      </c>
    </row>
    <row r="34" spans="1:3" x14ac:dyDescent="0.2">
      <c r="A34" s="10">
        <v>50</v>
      </c>
      <c r="B34" s="1" t="s">
        <v>35</v>
      </c>
      <c r="C34" s="2" t="s">
        <v>36</v>
      </c>
    </row>
    <row r="35" spans="1:3" x14ac:dyDescent="0.2">
      <c r="A35" s="10">
        <v>50</v>
      </c>
      <c r="B35" s="3" t="s">
        <v>52</v>
      </c>
      <c r="C35" s="2" t="s">
        <v>44</v>
      </c>
    </row>
    <row r="36" spans="1:3" x14ac:dyDescent="0.2">
      <c r="A36" s="10">
        <v>49</v>
      </c>
      <c r="B36" s="1" t="s">
        <v>13</v>
      </c>
      <c r="C36" s="1" t="s">
        <v>6</v>
      </c>
    </row>
    <row r="37" spans="1:3" x14ac:dyDescent="0.2">
      <c r="A37" s="12">
        <v>47</v>
      </c>
      <c r="B37" s="2" t="s">
        <v>17</v>
      </c>
      <c r="C37" s="1" t="s">
        <v>6</v>
      </c>
    </row>
    <row r="38" spans="1:3" x14ac:dyDescent="0.2">
      <c r="A38" s="10">
        <v>47</v>
      </c>
      <c r="B38" s="1" t="s">
        <v>61</v>
      </c>
      <c r="C38" s="2" t="s">
        <v>38</v>
      </c>
    </row>
    <row r="39" spans="1:3" x14ac:dyDescent="0.2">
      <c r="A39" s="10">
        <v>47</v>
      </c>
      <c r="B39" s="1" t="s">
        <v>56</v>
      </c>
      <c r="C39" s="2" t="s">
        <v>44</v>
      </c>
    </row>
    <row r="40" spans="1:3" x14ac:dyDescent="0.2">
      <c r="A40" s="10">
        <v>46</v>
      </c>
      <c r="B40" s="1" t="s">
        <v>60</v>
      </c>
      <c r="C40" s="1" t="s">
        <v>6</v>
      </c>
    </row>
    <row r="41" spans="1:3" x14ac:dyDescent="0.2">
      <c r="A41" s="10">
        <v>42</v>
      </c>
      <c r="B41" s="2" t="s">
        <v>33</v>
      </c>
      <c r="C41" s="2" t="s">
        <v>32</v>
      </c>
    </row>
    <row r="42" spans="1:3" x14ac:dyDescent="0.2">
      <c r="A42" s="10">
        <v>42</v>
      </c>
      <c r="B42" s="2" t="s">
        <v>54</v>
      </c>
      <c r="C42" s="2" t="s">
        <v>44</v>
      </c>
    </row>
    <row r="43" spans="1:3" x14ac:dyDescent="0.2">
      <c r="A43" s="10">
        <v>41</v>
      </c>
      <c r="B43" s="1" t="s">
        <v>39</v>
      </c>
      <c r="C43" s="2" t="s">
        <v>38</v>
      </c>
    </row>
    <row r="44" spans="1:3" x14ac:dyDescent="0.2">
      <c r="A44" s="10">
        <v>41</v>
      </c>
      <c r="B44" s="3" t="s">
        <v>46</v>
      </c>
      <c r="C44" s="2" t="s">
        <v>44</v>
      </c>
    </row>
    <row r="45" spans="1:3" x14ac:dyDescent="0.2">
      <c r="A45" s="10">
        <v>41</v>
      </c>
      <c r="B45" s="2" t="s">
        <v>57</v>
      </c>
      <c r="C45" s="2" t="s">
        <v>44</v>
      </c>
    </row>
    <row r="46" spans="1:3" x14ac:dyDescent="0.2">
      <c r="A46" s="12">
        <v>39</v>
      </c>
      <c r="B46" s="2" t="s">
        <v>59</v>
      </c>
      <c r="C46" s="1" t="s">
        <v>6</v>
      </c>
    </row>
    <row r="47" spans="1:3" x14ac:dyDescent="0.2">
      <c r="A47" s="10">
        <v>39</v>
      </c>
      <c r="B47" s="3" t="s">
        <v>47</v>
      </c>
      <c r="C47" s="2" t="s">
        <v>44</v>
      </c>
    </row>
    <row r="48" spans="1:3" x14ac:dyDescent="0.2">
      <c r="A48" s="10">
        <v>37</v>
      </c>
      <c r="B48" s="2" t="s">
        <v>55</v>
      </c>
      <c r="C48" s="2" t="s">
        <v>44</v>
      </c>
    </row>
    <row r="49" spans="1:3" x14ac:dyDescent="0.2">
      <c r="A49" s="10">
        <v>36</v>
      </c>
      <c r="B49" s="1" t="s">
        <v>22</v>
      </c>
      <c r="C49" s="1" t="s">
        <v>23</v>
      </c>
    </row>
    <row r="50" spans="1:3" x14ac:dyDescent="0.2">
      <c r="A50" s="10">
        <v>35</v>
      </c>
      <c r="B50" s="2" t="s">
        <v>70</v>
      </c>
      <c r="C50" s="2" t="s">
        <v>44</v>
      </c>
    </row>
    <row r="51" spans="1:3" x14ac:dyDescent="0.2">
      <c r="A51" s="10">
        <v>34</v>
      </c>
      <c r="B51" s="3" t="s">
        <v>71</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28" zoomScaleNormal="100" workbookViewId="0">
      <selection activeCell="B27" sqref="B27"/>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122</v>
      </c>
      <c r="B1" s="15"/>
      <c r="C1" s="16"/>
    </row>
    <row r="2" spans="1:4" ht="15" customHeight="1" x14ac:dyDescent="0.25">
      <c r="A2" s="17" t="s">
        <v>123</v>
      </c>
      <c r="C2" s="18"/>
    </row>
    <row r="3" spans="1:4" ht="15" customHeight="1" x14ac:dyDescent="0.25">
      <c r="A3" s="17" t="s">
        <v>266</v>
      </c>
      <c r="C3" s="18"/>
    </row>
    <row r="4" spans="1:4" ht="15" x14ac:dyDescent="0.25">
      <c r="A4" s="45"/>
      <c r="B4" s="23"/>
      <c r="C4" s="24"/>
    </row>
    <row r="5" spans="1:4" ht="73.5" customHeight="1" x14ac:dyDescent="0.2">
      <c r="A5" s="74" t="s">
        <v>119</v>
      </c>
      <c r="B5" s="75"/>
      <c r="C5" s="76"/>
    </row>
    <row r="6" spans="1:4" ht="15" customHeight="1" x14ac:dyDescent="0.25">
      <c r="A6" s="32" t="s">
        <v>92</v>
      </c>
      <c r="B6" s="58" t="s">
        <v>270</v>
      </c>
      <c r="C6" s="31" t="s">
        <v>58</v>
      </c>
      <c r="D6" s="38"/>
    </row>
    <row r="7" spans="1:4" ht="15" customHeight="1" x14ac:dyDescent="0.2">
      <c r="A7" s="25" t="s">
        <v>115</v>
      </c>
      <c r="B7" s="61">
        <v>99282</v>
      </c>
      <c r="C7" s="19"/>
    </row>
    <row r="8" spans="1:4" ht="15" customHeight="1" x14ac:dyDescent="0.2">
      <c r="A8" s="26" t="s">
        <v>116</v>
      </c>
      <c r="B8" s="62">
        <v>99283</v>
      </c>
      <c r="C8" s="20"/>
    </row>
    <row r="9" spans="1:4" ht="15" customHeight="1" x14ac:dyDescent="0.2">
      <c r="A9" s="59" t="s">
        <v>117</v>
      </c>
      <c r="B9" s="62">
        <v>99284</v>
      </c>
      <c r="C9" s="20"/>
    </row>
    <row r="10" spans="1:4" ht="15" customHeight="1" x14ac:dyDescent="0.2">
      <c r="A10" s="59" t="s">
        <v>118</v>
      </c>
      <c r="B10" s="62">
        <v>99285</v>
      </c>
      <c r="C10" s="20"/>
    </row>
    <row r="11" spans="1:4" ht="15" customHeight="1" x14ac:dyDescent="0.2">
      <c r="A11" s="26" t="s">
        <v>93</v>
      </c>
      <c r="B11" s="62">
        <v>99213</v>
      </c>
      <c r="C11" s="20"/>
    </row>
    <row r="12" spans="1:4" ht="15" customHeight="1" x14ac:dyDescent="0.25">
      <c r="A12" s="32" t="s">
        <v>106</v>
      </c>
      <c r="B12" s="58" t="s">
        <v>270</v>
      </c>
      <c r="C12" s="31" t="s">
        <v>58</v>
      </c>
      <c r="D12" s="38"/>
    </row>
    <row r="13" spans="1:4" ht="15" customHeight="1" x14ac:dyDescent="0.2">
      <c r="A13" s="25" t="s">
        <v>5</v>
      </c>
      <c r="B13" s="61">
        <v>80048</v>
      </c>
      <c r="C13" s="19"/>
    </row>
    <row r="14" spans="1:4" ht="15" customHeight="1" x14ac:dyDescent="0.2">
      <c r="A14" s="27" t="s">
        <v>75</v>
      </c>
      <c r="B14" s="62">
        <v>82805</v>
      </c>
      <c r="C14" s="20"/>
    </row>
    <row r="15" spans="1:4" ht="15" customHeight="1" x14ac:dyDescent="0.2">
      <c r="A15" s="26" t="s">
        <v>76</v>
      </c>
      <c r="B15" s="62">
        <v>85027</v>
      </c>
      <c r="C15" s="20"/>
    </row>
    <row r="16" spans="1:4" ht="15" customHeight="1" x14ac:dyDescent="0.2">
      <c r="A16" s="26" t="s">
        <v>77</v>
      </c>
      <c r="B16" s="62">
        <v>85025</v>
      </c>
      <c r="C16" s="20"/>
    </row>
    <row r="17" spans="1:4" ht="15" customHeight="1" x14ac:dyDescent="0.2">
      <c r="A17" s="26" t="s">
        <v>10</v>
      </c>
      <c r="B17" s="62">
        <v>80053</v>
      </c>
      <c r="C17" s="20"/>
    </row>
    <row r="18" spans="1:4" ht="15" customHeight="1" x14ac:dyDescent="0.2">
      <c r="A18" s="27" t="s">
        <v>11</v>
      </c>
      <c r="B18" s="62">
        <v>82550</v>
      </c>
      <c r="C18" s="20"/>
    </row>
    <row r="19" spans="1:4" ht="15" customHeight="1" x14ac:dyDescent="0.2">
      <c r="A19" s="26" t="s">
        <v>12</v>
      </c>
      <c r="B19" s="62">
        <v>80061</v>
      </c>
      <c r="C19" s="20"/>
    </row>
    <row r="20" spans="1:4" ht="15" customHeight="1" x14ac:dyDescent="0.2">
      <c r="A20" s="26" t="s">
        <v>13</v>
      </c>
      <c r="B20" s="62">
        <v>85730</v>
      </c>
      <c r="C20" s="20"/>
    </row>
    <row r="21" spans="1:4" ht="15" customHeight="1" x14ac:dyDescent="0.2">
      <c r="A21" s="27" t="s">
        <v>14</v>
      </c>
      <c r="B21" s="62">
        <v>85610</v>
      </c>
      <c r="C21" s="20"/>
    </row>
    <row r="22" spans="1:4" ht="15" customHeight="1" x14ac:dyDescent="0.2">
      <c r="A22" s="28" t="s">
        <v>15</v>
      </c>
      <c r="B22" s="62">
        <v>84443</v>
      </c>
      <c r="C22" s="20"/>
    </row>
    <row r="23" spans="1:4" ht="15" customHeight="1" x14ac:dyDescent="0.2">
      <c r="A23" s="26" t="s">
        <v>60</v>
      </c>
      <c r="B23" s="62">
        <v>84484</v>
      </c>
      <c r="C23" s="20"/>
    </row>
    <row r="24" spans="1:4" ht="15" customHeight="1" x14ac:dyDescent="0.2">
      <c r="A24" s="26" t="s">
        <v>78</v>
      </c>
      <c r="B24" s="63" t="s">
        <v>0</v>
      </c>
      <c r="C24" s="20"/>
    </row>
    <row r="25" spans="1:4" ht="15" customHeight="1" x14ac:dyDescent="0.2">
      <c r="A25" s="27" t="s">
        <v>17</v>
      </c>
      <c r="B25" s="63" t="s">
        <v>1</v>
      </c>
      <c r="C25" s="20"/>
    </row>
    <row r="26" spans="1:4" ht="15" customHeight="1" x14ac:dyDescent="0.25">
      <c r="A26" s="33" t="s">
        <v>89</v>
      </c>
      <c r="B26" s="58" t="s">
        <v>270</v>
      </c>
      <c r="C26" s="31" t="s">
        <v>58</v>
      </c>
      <c r="D26" s="38"/>
    </row>
    <row r="27" spans="1:4" ht="15" customHeight="1" x14ac:dyDescent="0.2">
      <c r="A27" s="25" t="s">
        <v>31</v>
      </c>
      <c r="B27" s="61">
        <v>74160</v>
      </c>
      <c r="C27" s="19"/>
    </row>
    <row r="28" spans="1:4" ht="15" customHeight="1" x14ac:dyDescent="0.2">
      <c r="A28" s="27" t="s">
        <v>34</v>
      </c>
      <c r="B28" s="62">
        <v>70450</v>
      </c>
      <c r="C28" s="20"/>
    </row>
    <row r="29" spans="1:4" ht="15" customHeight="1" x14ac:dyDescent="0.2">
      <c r="A29" s="27" t="s">
        <v>74</v>
      </c>
      <c r="B29" s="62">
        <v>72193</v>
      </c>
      <c r="C29" s="20"/>
    </row>
    <row r="30" spans="1:4" ht="15" customHeight="1" x14ac:dyDescent="0.2">
      <c r="A30" s="60" t="s">
        <v>30</v>
      </c>
      <c r="B30" s="62">
        <v>77067</v>
      </c>
      <c r="C30" s="20"/>
    </row>
    <row r="31" spans="1:4" ht="15" customHeight="1" x14ac:dyDescent="0.2">
      <c r="A31" s="59" t="s">
        <v>111</v>
      </c>
      <c r="B31" s="62">
        <v>70553</v>
      </c>
      <c r="C31" s="20"/>
    </row>
    <row r="32" spans="1:4" ht="15" customHeight="1" x14ac:dyDescent="0.2">
      <c r="A32" s="26" t="s">
        <v>62</v>
      </c>
      <c r="B32" s="62">
        <v>76700</v>
      </c>
      <c r="C32" s="20"/>
    </row>
    <row r="33" spans="1:6" ht="15" customHeight="1" x14ac:dyDescent="0.2">
      <c r="A33" s="42" t="s">
        <v>95</v>
      </c>
      <c r="B33" s="62">
        <v>76805</v>
      </c>
      <c r="C33" s="20"/>
    </row>
    <row r="34" spans="1:6" ht="15" customHeight="1" x14ac:dyDescent="0.2">
      <c r="A34" s="60" t="s">
        <v>112</v>
      </c>
      <c r="B34" s="62">
        <v>72110</v>
      </c>
      <c r="C34" s="20"/>
      <c r="E34"/>
      <c r="F34"/>
    </row>
    <row r="35" spans="1:6" ht="15" customHeight="1" x14ac:dyDescent="0.2">
      <c r="A35" s="27" t="s">
        <v>42</v>
      </c>
      <c r="B35" s="62">
        <v>71046</v>
      </c>
      <c r="C35" s="20"/>
    </row>
    <row r="36" spans="1:6" ht="15" customHeight="1" x14ac:dyDescent="0.25">
      <c r="A36" s="32" t="s">
        <v>103</v>
      </c>
      <c r="B36" s="58" t="s">
        <v>270</v>
      </c>
      <c r="C36" s="56" t="s">
        <v>58</v>
      </c>
      <c r="D36" s="38"/>
    </row>
    <row r="37" spans="1:6" ht="15" customHeight="1" x14ac:dyDescent="0.2">
      <c r="A37" s="29" t="s">
        <v>79</v>
      </c>
      <c r="B37" s="61">
        <v>93452</v>
      </c>
      <c r="C37" s="19"/>
    </row>
    <row r="38" spans="1:6" ht="15" customHeight="1" x14ac:dyDescent="0.2">
      <c r="A38" s="60" t="s">
        <v>114</v>
      </c>
      <c r="B38" s="62">
        <v>93307</v>
      </c>
      <c r="C38" s="20"/>
    </row>
    <row r="39" spans="1:6" ht="15" customHeight="1" x14ac:dyDescent="0.2">
      <c r="A39" s="27" t="s">
        <v>96</v>
      </c>
      <c r="B39" s="62">
        <v>93000</v>
      </c>
      <c r="C39" s="20"/>
    </row>
    <row r="40" spans="1:6" ht="15" customHeight="1" x14ac:dyDescent="0.2">
      <c r="A40" s="26" t="s">
        <v>90</v>
      </c>
      <c r="B40" s="62">
        <v>94640</v>
      </c>
      <c r="C40" s="20"/>
    </row>
    <row r="41" spans="1:6" ht="15" customHeight="1" x14ac:dyDescent="0.2">
      <c r="A41" s="59" t="s">
        <v>67</v>
      </c>
      <c r="B41" s="62" t="s">
        <v>109</v>
      </c>
      <c r="C41" s="20"/>
    </row>
    <row r="42" spans="1:6" ht="15" customHeight="1" x14ac:dyDescent="0.2">
      <c r="A42" s="26" t="s">
        <v>68</v>
      </c>
      <c r="B42" s="62">
        <v>97116</v>
      </c>
      <c r="C42" s="20"/>
    </row>
    <row r="43" spans="1:6" ht="15" customHeight="1" x14ac:dyDescent="0.2">
      <c r="A43" s="43" t="s">
        <v>69</v>
      </c>
      <c r="B43" s="64">
        <v>97110</v>
      </c>
      <c r="C43" s="44"/>
    </row>
    <row r="44" spans="1:6" ht="15" customHeight="1" x14ac:dyDescent="0.25">
      <c r="A44" s="32" t="s">
        <v>91</v>
      </c>
      <c r="B44" s="30" t="s">
        <v>270</v>
      </c>
      <c r="C44" s="31" t="s">
        <v>58</v>
      </c>
      <c r="D44" s="38"/>
    </row>
    <row r="45" spans="1:6" ht="15" customHeight="1" x14ac:dyDescent="0.2">
      <c r="A45" s="29" t="s">
        <v>80</v>
      </c>
      <c r="B45" s="65">
        <v>29881</v>
      </c>
      <c r="C45" s="19"/>
    </row>
    <row r="46" spans="1:6" ht="15" customHeight="1" x14ac:dyDescent="0.2">
      <c r="A46" s="27" t="s">
        <v>81</v>
      </c>
      <c r="B46" s="63">
        <v>29826</v>
      </c>
      <c r="C46" s="20"/>
    </row>
    <row r="47" spans="1:6" ht="15" customHeight="1" x14ac:dyDescent="0.2">
      <c r="A47" s="27" t="s">
        <v>45</v>
      </c>
      <c r="B47" s="63">
        <v>64721</v>
      </c>
      <c r="C47" s="20"/>
    </row>
    <row r="48" spans="1:6" ht="15" customHeight="1" x14ac:dyDescent="0.2">
      <c r="A48" s="27" t="s">
        <v>47</v>
      </c>
      <c r="B48" s="63">
        <v>66984</v>
      </c>
      <c r="C48" s="20"/>
    </row>
    <row r="49" spans="1:3" ht="15" customHeight="1" x14ac:dyDescent="0.2">
      <c r="A49" s="27" t="s">
        <v>82</v>
      </c>
      <c r="B49" s="63">
        <v>45378</v>
      </c>
      <c r="C49" s="20"/>
    </row>
    <row r="50" spans="1:3" ht="15" customHeight="1" x14ac:dyDescent="0.2">
      <c r="A50" s="27" t="s">
        <v>65</v>
      </c>
      <c r="B50" s="63">
        <v>45380</v>
      </c>
      <c r="C50" s="20"/>
    </row>
    <row r="51" spans="1:3" ht="15" customHeight="1" x14ac:dyDescent="0.2">
      <c r="A51" s="27" t="s">
        <v>83</v>
      </c>
      <c r="B51" s="63">
        <v>45385</v>
      </c>
      <c r="C51" s="20"/>
    </row>
    <row r="52" spans="1:3" ht="15" customHeight="1" x14ac:dyDescent="0.2">
      <c r="A52" s="27" t="s">
        <v>84</v>
      </c>
      <c r="B52" s="63">
        <v>66821</v>
      </c>
      <c r="C52" s="20"/>
    </row>
    <row r="53" spans="1:3" ht="15" customHeight="1" x14ac:dyDescent="0.2">
      <c r="A53" s="26" t="s">
        <v>51</v>
      </c>
      <c r="B53" s="63">
        <v>43239</v>
      </c>
      <c r="C53" s="20"/>
    </row>
    <row r="54" spans="1:3" ht="15" customHeight="1" x14ac:dyDescent="0.2">
      <c r="A54" s="26" t="s">
        <v>85</v>
      </c>
      <c r="B54" s="63">
        <v>43235</v>
      </c>
      <c r="C54" s="20"/>
    </row>
    <row r="55" spans="1:3" ht="15" customHeight="1" x14ac:dyDescent="0.2">
      <c r="A55" s="60" t="s">
        <v>113</v>
      </c>
      <c r="B55" s="63">
        <v>19120</v>
      </c>
      <c r="C55" s="20"/>
    </row>
    <row r="56" spans="1:3" ht="15" customHeight="1" x14ac:dyDescent="0.2">
      <c r="A56" s="27" t="s">
        <v>86</v>
      </c>
      <c r="B56" s="63">
        <v>49505</v>
      </c>
      <c r="C56" s="20"/>
    </row>
    <row r="57" spans="1:3" ht="15" customHeight="1" x14ac:dyDescent="0.2">
      <c r="A57" s="60" t="s">
        <v>107</v>
      </c>
      <c r="B57" s="63" t="s">
        <v>110</v>
      </c>
      <c r="C57" s="20"/>
    </row>
    <row r="58" spans="1:3" ht="15" customHeight="1" x14ac:dyDescent="0.2">
      <c r="A58" s="27" t="s">
        <v>108</v>
      </c>
      <c r="B58" s="63">
        <v>64483</v>
      </c>
      <c r="C58" s="20"/>
    </row>
    <row r="59" spans="1:3" ht="15" customHeight="1" x14ac:dyDescent="0.2">
      <c r="A59" s="27" t="s">
        <v>66</v>
      </c>
      <c r="B59" s="63">
        <v>47562</v>
      </c>
      <c r="C59" s="20"/>
    </row>
    <row r="60" spans="1:3" ht="15" customHeight="1" x14ac:dyDescent="0.2">
      <c r="A60" s="27" t="s">
        <v>72</v>
      </c>
      <c r="B60" s="63">
        <v>69436</v>
      </c>
      <c r="C60" s="20"/>
    </row>
    <row r="61" spans="1:3" ht="15" customHeight="1" x14ac:dyDescent="0.2">
      <c r="A61" s="27" t="s">
        <v>87</v>
      </c>
      <c r="B61" s="63">
        <v>42820</v>
      </c>
      <c r="C61" s="20"/>
    </row>
    <row r="62" spans="1:3" ht="29.25" customHeight="1" x14ac:dyDescent="0.25">
      <c r="A62" s="32" t="s">
        <v>88</v>
      </c>
      <c r="B62" s="57" t="s">
        <v>270</v>
      </c>
      <c r="C62" s="31" t="s">
        <v>58</v>
      </c>
    </row>
    <row r="63" spans="1:3" ht="15" customHeight="1" x14ac:dyDescent="0.2">
      <c r="A63" s="66" t="s">
        <v>124</v>
      </c>
      <c r="B63" s="67" t="s">
        <v>125</v>
      </c>
      <c r="C63" s="68">
        <v>190</v>
      </c>
    </row>
    <row r="64" spans="1:3" ht="15" customHeight="1" x14ac:dyDescent="0.2">
      <c r="A64" s="66" t="s">
        <v>126</v>
      </c>
      <c r="B64" s="67" t="s">
        <v>127</v>
      </c>
      <c r="C64" s="68">
        <v>190</v>
      </c>
    </row>
    <row r="65" spans="1:4" ht="15" customHeight="1" x14ac:dyDescent="0.2">
      <c r="A65" s="66"/>
      <c r="B65" s="67"/>
      <c r="C65" s="68"/>
    </row>
    <row r="66" spans="1:4" ht="15" customHeight="1" x14ac:dyDescent="0.2">
      <c r="A66" s="27"/>
      <c r="B66" s="34"/>
      <c r="C66" s="39"/>
    </row>
    <row r="67" spans="1:4" ht="15" customHeight="1" x14ac:dyDescent="0.2">
      <c r="A67" s="27"/>
      <c r="B67" s="34"/>
      <c r="C67" s="39"/>
    </row>
    <row r="68" spans="1:4" ht="15" customHeight="1" x14ac:dyDescent="0.2">
      <c r="A68" s="27"/>
      <c r="B68" s="34"/>
      <c r="C68" s="39"/>
    </row>
    <row r="69" spans="1:4" ht="15" customHeight="1" x14ac:dyDescent="0.2">
      <c r="A69" s="27"/>
      <c r="B69" s="34"/>
      <c r="C69" s="39"/>
    </row>
    <row r="70" spans="1:4" ht="15" customHeight="1" x14ac:dyDescent="0.2">
      <c r="A70" s="27"/>
      <c r="B70" s="34"/>
      <c r="C70" s="39"/>
    </row>
    <row r="71" spans="1:4" ht="15" customHeight="1" x14ac:dyDescent="0.2">
      <c r="A71" s="27"/>
      <c r="B71" s="34"/>
      <c r="C71" s="39"/>
    </row>
    <row r="72" spans="1:4" ht="15" customHeight="1" x14ac:dyDescent="0.2">
      <c r="A72" s="41"/>
      <c r="B72" s="35"/>
      <c r="C72" s="40"/>
    </row>
    <row r="73" spans="1:4" ht="21" customHeight="1" thickBot="1" x14ac:dyDescent="0.3">
      <c r="A73" s="21" t="s">
        <v>94</v>
      </c>
      <c r="B73" s="7"/>
      <c r="C73" s="22">
        <f>COUNTA(C7:C11,C13:C25,C27:C35,C37:C43,C45:C61,C63:C72)</f>
        <v>2</v>
      </c>
      <c r="D73" s="38"/>
    </row>
    <row r="74" spans="1:4" ht="15" customHeight="1" thickTop="1" x14ac:dyDescent="0.2">
      <c r="A74" s="36" t="s">
        <v>73</v>
      </c>
      <c r="B74" s="37"/>
      <c r="C74" s="46"/>
    </row>
    <row r="75" spans="1:4" ht="15" customHeight="1" x14ac:dyDescent="0.2">
      <c r="A75" s="47" t="s">
        <v>121</v>
      </c>
      <c r="B75" s="48"/>
      <c r="C75" s="49"/>
    </row>
    <row r="76" spans="1:4" ht="15" customHeight="1" x14ac:dyDescent="0.2">
      <c r="A76" s="47" t="s">
        <v>98</v>
      </c>
      <c r="B76" s="50"/>
      <c r="C76" s="51"/>
    </row>
    <row r="77" spans="1:4" ht="15" customHeight="1" x14ac:dyDescent="0.2">
      <c r="A77" s="47" t="s">
        <v>102</v>
      </c>
      <c r="B77" s="50"/>
      <c r="C77" s="51"/>
    </row>
    <row r="78" spans="1:4" ht="15" customHeight="1" x14ac:dyDescent="0.2">
      <c r="A78" s="47" t="s">
        <v>104</v>
      </c>
      <c r="B78" s="50"/>
      <c r="C78" s="51"/>
    </row>
    <row r="79" spans="1:4" ht="15" customHeight="1" x14ac:dyDescent="0.2">
      <c r="A79" s="47" t="s">
        <v>105</v>
      </c>
      <c r="B79" s="50"/>
      <c r="C79" s="51"/>
    </row>
    <row r="80" spans="1:4" ht="15" customHeight="1" x14ac:dyDescent="0.2">
      <c r="A80" s="47" t="s">
        <v>99</v>
      </c>
      <c r="B80" s="50"/>
      <c r="C80" s="51"/>
    </row>
    <row r="81" spans="1:4" ht="15" customHeight="1" x14ac:dyDescent="0.2">
      <c r="A81" s="47" t="s">
        <v>100</v>
      </c>
      <c r="B81" s="50"/>
      <c r="C81" s="52"/>
      <c r="D81" s="8"/>
    </row>
    <row r="82" spans="1:4" ht="15" customHeight="1" x14ac:dyDescent="0.2">
      <c r="A82" s="47" t="s">
        <v>97</v>
      </c>
      <c r="B82" s="50"/>
      <c r="C82" s="51"/>
    </row>
    <row r="83" spans="1:4" ht="15" customHeight="1" x14ac:dyDescent="0.2">
      <c r="A83" s="47" t="s">
        <v>101</v>
      </c>
      <c r="B83" s="50"/>
      <c r="C83" s="51"/>
    </row>
    <row r="84" spans="1:4" ht="15" customHeight="1" x14ac:dyDescent="0.2">
      <c r="A84" s="53" t="s">
        <v>120</v>
      </c>
      <c r="B84" s="54"/>
      <c r="C84" s="55"/>
    </row>
    <row r="85" spans="1:4" ht="15" customHeight="1" x14ac:dyDescent="0.2"/>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76B66-148F-4A6A-ABDC-4DAA78F2CBBA}">
  <dimension ref="A1:G54"/>
  <sheetViews>
    <sheetView topLeftCell="A16" workbookViewId="0">
      <selection activeCell="H15" sqref="H15"/>
    </sheetView>
  </sheetViews>
  <sheetFormatPr defaultRowHeight="12.75" x14ac:dyDescent="0.2"/>
  <cols>
    <col min="1" max="1" width="3.21875" style="69" customWidth="1"/>
    <col min="2" max="2" width="10.5546875" style="69" customWidth="1"/>
    <col min="3" max="3" width="27.44140625" style="69" customWidth="1"/>
    <col min="4" max="6" width="13.109375" style="69" customWidth="1"/>
    <col min="7" max="7" width="3.21875" style="69" customWidth="1"/>
    <col min="8" max="16384" width="8.88671875" style="69"/>
  </cols>
  <sheetData>
    <row r="1" spans="1:7" ht="24" customHeight="1" x14ac:dyDescent="0.2">
      <c r="A1" s="70"/>
      <c r="B1" s="89" t="s">
        <v>254</v>
      </c>
      <c r="C1" s="89"/>
      <c r="D1" s="89"/>
      <c r="E1" s="89"/>
      <c r="F1" s="89"/>
      <c r="G1" s="70"/>
    </row>
    <row r="2" spans="1:7" ht="12" customHeight="1" x14ac:dyDescent="0.2">
      <c r="A2" s="70"/>
      <c r="B2" s="90" t="s">
        <v>147</v>
      </c>
      <c r="C2" s="91"/>
      <c r="D2" s="91"/>
      <c r="E2" s="91"/>
      <c r="F2" s="91"/>
      <c r="G2" s="70"/>
    </row>
    <row r="3" spans="1:7" ht="12" customHeight="1" x14ac:dyDescent="0.2">
      <c r="A3" s="70"/>
      <c r="B3" s="92" t="s">
        <v>256</v>
      </c>
      <c r="C3" s="92"/>
      <c r="D3" s="92" t="s">
        <v>255</v>
      </c>
      <c r="E3" s="92"/>
      <c r="F3" s="92"/>
      <c r="G3" s="70"/>
    </row>
    <row r="4" spans="1:7" ht="12" customHeight="1" x14ac:dyDescent="0.2">
      <c r="A4" s="70"/>
      <c r="B4" s="92" t="s">
        <v>254</v>
      </c>
      <c r="C4" s="92"/>
      <c r="D4" s="92" t="s">
        <v>253</v>
      </c>
      <c r="E4" s="92"/>
      <c r="F4" s="92"/>
      <c r="G4" s="70"/>
    </row>
    <row r="5" spans="1:7" ht="12" customHeight="1" x14ac:dyDescent="0.2">
      <c r="A5" s="70"/>
      <c r="B5" s="92" t="s">
        <v>267</v>
      </c>
      <c r="C5" s="92"/>
      <c r="D5" s="91"/>
      <c r="E5" s="91"/>
      <c r="F5" s="91"/>
      <c r="G5" s="70"/>
    </row>
    <row r="6" spans="1:7" ht="12" customHeight="1" x14ac:dyDescent="0.2">
      <c r="A6" s="70"/>
      <c r="B6" s="93"/>
      <c r="C6" s="91"/>
      <c r="D6" s="91"/>
      <c r="E6" s="91"/>
      <c r="F6" s="91"/>
      <c r="G6" s="70"/>
    </row>
    <row r="7" spans="1:7" s="99" customFormat="1" ht="12" customHeight="1" x14ac:dyDescent="0.2">
      <c r="A7" s="98"/>
      <c r="B7" s="97" t="s">
        <v>252</v>
      </c>
      <c r="C7" s="97" t="s">
        <v>3</v>
      </c>
      <c r="D7" s="97" t="s">
        <v>251</v>
      </c>
      <c r="E7" s="97" t="s">
        <v>250</v>
      </c>
      <c r="F7" s="97" t="s">
        <v>249</v>
      </c>
      <c r="G7" s="98"/>
    </row>
    <row r="8" spans="1:7" ht="12" customHeight="1" x14ac:dyDescent="0.2">
      <c r="A8" s="70"/>
      <c r="B8" s="94" t="s">
        <v>248</v>
      </c>
      <c r="C8" s="94" t="s">
        <v>247</v>
      </c>
      <c r="D8" s="94" t="s">
        <v>201</v>
      </c>
      <c r="E8" s="94" t="s">
        <v>147</v>
      </c>
      <c r="F8" s="95">
        <v>7.19</v>
      </c>
      <c r="G8" s="70"/>
    </row>
    <row r="9" spans="1:7" ht="12" customHeight="1" x14ac:dyDescent="0.2">
      <c r="A9" s="70"/>
      <c r="B9" s="94" t="s">
        <v>246</v>
      </c>
      <c r="C9" s="94" t="s">
        <v>245</v>
      </c>
      <c r="D9" s="94" t="s">
        <v>201</v>
      </c>
      <c r="E9" s="94" t="s">
        <v>147</v>
      </c>
      <c r="F9" s="95">
        <v>7.99</v>
      </c>
      <c r="G9" s="70"/>
    </row>
    <row r="10" spans="1:7" ht="12" customHeight="1" x14ac:dyDescent="0.2">
      <c r="A10" s="70"/>
      <c r="B10" s="94" t="s">
        <v>244</v>
      </c>
      <c r="C10" s="94" t="s">
        <v>243</v>
      </c>
      <c r="D10" s="94" t="s">
        <v>201</v>
      </c>
      <c r="E10" s="94" t="s">
        <v>147</v>
      </c>
      <c r="F10" s="95">
        <v>20</v>
      </c>
      <c r="G10" s="70"/>
    </row>
    <row r="11" spans="1:7" ht="12" customHeight="1" x14ac:dyDescent="0.2">
      <c r="A11" s="70"/>
      <c r="B11" s="94" t="s">
        <v>242</v>
      </c>
      <c r="C11" s="94" t="s">
        <v>241</v>
      </c>
      <c r="D11" s="94" t="s">
        <v>201</v>
      </c>
      <c r="E11" s="94" t="s">
        <v>240</v>
      </c>
      <c r="F11" s="95">
        <v>0</v>
      </c>
      <c r="G11" s="70"/>
    </row>
    <row r="12" spans="1:7" ht="12" customHeight="1" x14ac:dyDescent="0.2">
      <c r="A12" s="70"/>
      <c r="B12" s="94" t="s">
        <v>239</v>
      </c>
      <c r="C12" s="94" t="s">
        <v>238</v>
      </c>
      <c r="D12" s="94" t="s">
        <v>201</v>
      </c>
      <c r="E12" s="94" t="s">
        <v>147</v>
      </c>
      <c r="F12" s="95">
        <v>116.64</v>
      </c>
      <c r="G12" s="70"/>
    </row>
    <row r="13" spans="1:7" ht="12" customHeight="1" x14ac:dyDescent="0.2">
      <c r="A13" s="70"/>
      <c r="B13" s="94" t="s">
        <v>237</v>
      </c>
      <c r="C13" s="94" t="s">
        <v>236</v>
      </c>
      <c r="D13" s="94" t="s">
        <v>201</v>
      </c>
      <c r="E13" s="94" t="s">
        <v>147</v>
      </c>
      <c r="F13" s="95">
        <v>20</v>
      </c>
      <c r="G13" s="70"/>
    </row>
    <row r="14" spans="1:7" ht="12" customHeight="1" x14ac:dyDescent="0.2">
      <c r="A14" s="70"/>
      <c r="B14" s="94" t="s">
        <v>235</v>
      </c>
      <c r="C14" s="94" t="s">
        <v>234</v>
      </c>
      <c r="D14" s="94" t="s">
        <v>201</v>
      </c>
      <c r="E14" s="94" t="s">
        <v>147</v>
      </c>
      <c r="F14" s="95">
        <v>18.95</v>
      </c>
      <c r="G14" s="70"/>
    </row>
    <row r="15" spans="1:7" ht="12" customHeight="1" x14ac:dyDescent="0.2">
      <c r="A15" s="70"/>
      <c r="B15" s="94" t="s">
        <v>233</v>
      </c>
      <c r="C15" s="94" t="s">
        <v>232</v>
      </c>
      <c r="D15" s="94" t="s">
        <v>201</v>
      </c>
      <c r="E15" s="94" t="s">
        <v>147</v>
      </c>
      <c r="F15" s="95">
        <v>20</v>
      </c>
      <c r="G15" s="70"/>
    </row>
    <row r="16" spans="1:7" ht="12" customHeight="1" x14ac:dyDescent="0.2">
      <c r="A16" s="70"/>
      <c r="B16" s="94" t="s">
        <v>231</v>
      </c>
      <c r="C16" s="94" t="s">
        <v>230</v>
      </c>
      <c r="D16" s="94" t="s">
        <v>201</v>
      </c>
      <c r="E16" s="94" t="s">
        <v>147</v>
      </c>
      <c r="F16" s="95">
        <v>48.39</v>
      </c>
      <c r="G16" s="70"/>
    </row>
    <row r="17" spans="1:7" ht="12" customHeight="1" x14ac:dyDescent="0.2">
      <c r="A17" s="70"/>
      <c r="B17" s="94" t="s">
        <v>229</v>
      </c>
      <c r="C17" s="94" t="s">
        <v>228</v>
      </c>
      <c r="D17" s="94" t="s">
        <v>201</v>
      </c>
      <c r="E17" s="94" t="s">
        <v>147</v>
      </c>
      <c r="F17" s="95">
        <v>25</v>
      </c>
      <c r="G17" s="70"/>
    </row>
    <row r="18" spans="1:7" ht="12" customHeight="1" x14ac:dyDescent="0.2">
      <c r="A18" s="70"/>
      <c r="B18" s="94" t="s">
        <v>227</v>
      </c>
      <c r="C18" s="94" t="s">
        <v>226</v>
      </c>
      <c r="D18" s="94" t="s">
        <v>201</v>
      </c>
      <c r="E18" s="94" t="s">
        <v>147</v>
      </c>
      <c r="F18" s="95">
        <v>200</v>
      </c>
      <c r="G18" s="70"/>
    </row>
    <row r="19" spans="1:7" ht="12" customHeight="1" x14ac:dyDescent="0.2">
      <c r="A19" s="70"/>
      <c r="B19" s="94" t="s">
        <v>225</v>
      </c>
      <c r="C19" s="94" t="s">
        <v>224</v>
      </c>
      <c r="D19" s="94" t="s">
        <v>201</v>
      </c>
      <c r="E19" s="94" t="s">
        <v>147</v>
      </c>
      <c r="F19" s="95">
        <v>0</v>
      </c>
      <c r="G19" s="70"/>
    </row>
    <row r="20" spans="1:7" ht="12" customHeight="1" x14ac:dyDescent="0.2">
      <c r="A20" s="70"/>
      <c r="B20" s="94" t="s">
        <v>223</v>
      </c>
      <c r="C20" s="94" t="s">
        <v>222</v>
      </c>
      <c r="D20" s="94" t="s">
        <v>204</v>
      </c>
      <c r="E20" s="94" t="s">
        <v>147</v>
      </c>
      <c r="F20" s="95">
        <v>1800</v>
      </c>
      <c r="G20" s="70"/>
    </row>
    <row r="21" spans="1:7" ht="12" customHeight="1" x14ac:dyDescent="0.2">
      <c r="A21" s="70"/>
      <c r="B21" s="94" t="s">
        <v>221</v>
      </c>
      <c r="C21" s="94" t="s">
        <v>271</v>
      </c>
      <c r="D21" s="94" t="s">
        <v>204</v>
      </c>
      <c r="E21" s="94" t="s">
        <v>147</v>
      </c>
      <c r="F21" s="95">
        <v>1800</v>
      </c>
      <c r="G21" s="70"/>
    </row>
    <row r="22" spans="1:7" ht="12" customHeight="1" x14ac:dyDescent="0.2">
      <c r="A22" s="70"/>
      <c r="B22" s="94" t="s">
        <v>220</v>
      </c>
      <c r="C22" s="94" t="s">
        <v>219</v>
      </c>
      <c r="D22" s="94" t="s">
        <v>218</v>
      </c>
      <c r="E22" s="94" t="s">
        <v>147</v>
      </c>
      <c r="F22" s="95">
        <v>1200</v>
      </c>
      <c r="G22" s="70"/>
    </row>
    <row r="23" spans="1:7" ht="12" customHeight="1" x14ac:dyDescent="0.2">
      <c r="A23" s="70"/>
      <c r="B23" s="94" t="s">
        <v>217</v>
      </c>
      <c r="C23" s="94" t="s">
        <v>272</v>
      </c>
      <c r="D23" s="94" t="s">
        <v>216</v>
      </c>
      <c r="E23" s="94" t="s">
        <v>147</v>
      </c>
      <c r="F23" s="95">
        <v>1800</v>
      </c>
      <c r="G23" s="70"/>
    </row>
    <row r="24" spans="1:7" ht="12" customHeight="1" x14ac:dyDescent="0.2">
      <c r="A24" s="70"/>
      <c r="B24" s="94" t="s">
        <v>215</v>
      </c>
      <c r="C24" s="94" t="s">
        <v>214</v>
      </c>
      <c r="D24" s="94" t="s">
        <v>213</v>
      </c>
      <c r="E24" s="94" t="s">
        <v>147</v>
      </c>
      <c r="F24" s="95">
        <v>1800</v>
      </c>
      <c r="G24" s="70"/>
    </row>
    <row r="25" spans="1:7" ht="12" customHeight="1" x14ac:dyDescent="0.2">
      <c r="A25" s="70"/>
      <c r="B25" s="94" t="s">
        <v>212</v>
      </c>
      <c r="C25" s="94" t="s">
        <v>211</v>
      </c>
      <c r="D25" s="94" t="s">
        <v>210</v>
      </c>
      <c r="E25" s="94" t="s">
        <v>147</v>
      </c>
      <c r="F25" s="95">
        <v>1200</v>
      </c>
      <c r="G25" s="70"/>
    </row>
    <row r="26" spans="1:7" ht="12" customHeight="1" x14ac:dyDescent="0.2">
      <c r="A26" s="70"/>
      <c r="B26" s="94" t="s">
        <v>209</v>
      </c>
      <c r="C26" s="94" t="s">
        <v>208</v>
      </c>
      <c r="D26" s="94" t="s">
        <v>207</v>
      </c>
      <c r="E26" s="94" t="s">
        <v>147</v>
      </c>
      <c r="F26" s="95">
        <v>1800</v>
      </c>
      <c r="G26" s="70"/>
    </row>
    <row r="27" spans="1:7" ht="12" customHeight="1" x14ac:dyDescent="0.2">
      <c r="A27" s="70"/>
      <c r="B27" s="94" t="s">
        <v>206</v>
      </c>
      <c r="C27" s="94" t="s">
        <v>205</v>
      </c>
      <c r="D27" s="94" t="s">
        <v>204</v>
      </c>
      <c r="E27" s="94" t="s">
        <v>147</v>
      </c>
      <c r="F27" s="95">
        <v>1800</v>
      </c>
      <c r="G27" s="70"/>
    </row>
    <row r="28" spans="1:7" ht="12" customHeight="1" x14ac:dyDescent="0.2">
      <c r="A28" s="70"/>
      <c r="B28" s="94" t="s">
        <v>203</v>
      </c>
      <c r="C28" s="94" t="s">
        <v>202</v>
      </c>
      <c r="D28" s="94" t="s">
        <v>201</v>
      </c>
      <c r="E28" s="94" t="s">
        <v>147</v>
      </c>
      <c r="F28" s="95">
        <v>20</v>
      </c>
      <c r="G28" s="70"/>
    </row>
    <row r="29" spans="1:7" ht="12" customHeight="1" x14ac:dyDescent="0.2">
      <c r="A29" s="70"/>
      <c r="B29" s="94" t="s">
        <v>200</v>
      </c>
      <c r="C29" s="94" t="s">
        <v>199</v>
      </c>
      <c r="D29" s="94" t="s">
        <v>181</v>
      </c>
      <c r="E29" s="94" t="s">
        <v>198</v>
      </c>
      <c r="F29" s="95">
        <v>1103</v>
      </c>
      <c r="G29" s="70"/>
    </row>
    <row r="30" spans="1:7" ht="12" customHeight="1" x14ac:dyDescent="0.2">
      <c r="A30" s="70"/>
      <c r="B30" s="94" t="s">
        <v>197</v>
      </c>
      <c r="C30" s="94" t="s">
        <v>196</v>
      </c>
      <c r="D30" s="94" t="s">
        <v>195</v>
      </c>
      <c r="E30" s="94" t="s">
        <v>147</v>
      </c>
      <c r="F30" s="95">
        <v>600</v>
      </c>
      <c r="G30" s="70"/>
    </row>
    <row r="31" spans="1:7" ht="12" customHeight="1" x14ac:dyDescent="0.2">
      <c r="A31" s="70"/>
      <c r="B31" s="94" t="s">
        <v>194</v>
      </c>
      <c r="C31" s="94" t="s">
        <v>126</v>
      </c>
      <c r="D31" s="94" t="s">
        <v>193</v>
      </c>
      <c r="E31" s="94" t="s">
        <v>127</v>
      </c>
      <c r="F31" s="95">
        <v>190</v>
      </c>
      <c r="G31" s="70"/>
    </row>
    <row r="32" spans="1:7" ht="12" customHeight="1" x14ac:dyDescent="0.2">
      <c r="A32" s="70"/>
      <c r="B32" s="94" t="s">
        <v>192</v>
      </c>
      <c r="C32" s="94" t="s">
        <v>191</v>
      </c>
      <c r="D32" s="94" t="s">
        <v>159</v>
      </c>
      <c r="E32" s="94" t="s">
        <v>158</v>
      </c>
      <c r="F32" s="95">
        <v>280</v>
      </c>
      <c r="G32" s="70"/>
    </row>
    <row r="33" spans="1:7" ht="12" customHeight="1" x14ac:dyDescent="0.2">
      <c r="A33" s="70"/>
      <c r="B33" s="94" t="s">
        <v>190</v>
      </c>
      <c r="C33" s="94" t="s">
        <v>189</v>
      </c>
      <c r="D33" s="94" t="s">
        <v>186</v>
      </c>
      <c r="E33" s="94" t="s">
        <v>158</v>
      </c>
      <c r="F33" s="95">
        <v>400</v>
      </c>
      <c r="G33" s="70"/>
    </row>
    <row r="34" spans="1:7" ht="12" customHeight="1" x14ac:dyDescent="0.2">
      <c r="A34" s="70"/>
      <c r="B34" s="94" t="s">
        <v>188</v>
      </c>
      <c r="C34" s="94" t="s">
        <v>187</v>
      </c>
      <c r="D34" s="94" t="s">
        <v>186</v>
      </c>
      <c r="E34" s="94" t="s">
        <v>158</v>
      </c>
      <c r="F34" s="95">
        <v>0</v>
      </c>
      <c r="G34" s="70"/>
    </row>
    <row r="35" spans="1:7" ht="12" customHeight="1" x14ac:dyDescent="0.2">
      <c r="A35" s="70"/>
      <c r="B35" s="94" t="s">
        <v>185</v>
      </c>
      <c r="C35" s="94" t="s">
        <v>128</v>
      </c>
      <c r="D35" s="94" t="s">
        <v>184</v>
      </c>
      <c r="E35" s="94" t="s">
        <v>129</v>
      </c>
      <c r="F35" s="95">
        <v>190</v>
      </c>
      <c r="G35" s="70"/>
    </row>
    <row r="36" spans="1:7" ht="12" customHeight="1" x14ac:dyDescent="0.2">
      <c r="A36" s="70"/>
      <c r="B36" s="94" t="s">
        <v>183</v>
      </c>
      <c r="C36" s="94" t="s">
        <v>182</v>
      </c>
      <c r="D36" s="94" t="s">
        <v>181</v>
      </c>
      <c r="E36" s="94" t="s">
        <v>147</v>
      </c>
      <c r="F36" s="95">
        <v>0</v>
      </c>
      <c r="G36" s="70"/>
    </row>
    <row r="37" spans="1:7" ht="12" customHeight="1" x14ac:dyDescent="0.2">
      <c r="A37" s="70"/>
      <c r="B37" s="94" t="s">
        <v>180</v>
      </c>
      <c r="C37" s="94" t="s">
        <v>179</v>
      </c>
      <c r="D37" s="94" t="s">
        <v>173</v>
      </c>
      <c r="E37" s="94" t="s">
        <v>147</v>
      </c>
      <c r="F37" s="95">
        <v>200</v>
      </c>
      <c r="G37" s="70"/>
    </row>
    <row r="38" spans="1:7" ht="12" customHeight="1" x14ac:dyDescent="0.2">
      <c r="A38" s="70"/>
      <c r="B38" s="94" t="s">
        <v>178</v>
      </c>
      <c r="C38" s="94" t="s">
        <v>177</v>
      </c>
      <c r="D38" s="94" t="s">
        <v>176</v>
      </c>
      <c r="E38" s="94" t="s">
        <v>147</v>
      </c>
      <c r="F38" s="95">
        <v>25</v>
      </c>
      <c r="G38" s="70"/>
    </row>
    <row r="39" spans="1:7" ht="12" customHeight="1" x14ac:dyDescent="0.2">
      <c r="A39" s="70"/>
      <c r="B39" s="94" t="s">
        <v>175</v>
      </c>
      <c r="C39" s="94" t="s">
        <v>174</v>
      </c>
      <c r="D39" s="94" t="s">
        <v>173</v>
      </c>
      <c r="E39" s="94" t="s">
        <v>147</v>
      </c>
      <c r="F39" s="95">
        <v>100</v>
      </c>
      <c r="G39" s="70"/>
    </row>
    <row r="40" spans="1:7" ht="12" customHeight="1" x14ac:dyDescent="0.2">
      <c r="A40" s="70"/>
      <c r="B40" s="94" t="s">
        <v>172</v>
      </c>
      <c r="C40" s="94" t="s">
        <v>171</v>
      </c>
      <c r="D40" s="94" t="s">
        <v>159</v>
      </c>
      <c r="E40" s="94" t="s">
        <v>158</v>
      </c>
      <c r="F40" s="95">
        <v>500</v>
      </c>
      <c r="G40" s="70"/>
    </row>
    <row r="41" spans="1:7" ht="12" customHeight="1" x14ac:dyDescent="0.2">
      <c r="A41" s="70"/>
      <c r="B41" s="94" t="s">
        <v>170</v>
      </c>
      <c r="C41" s="94" t="s">
        <v>169</v>
      </c>
      <c r="D41" s="94" t="s">
        <v>152</v>
      </c>
      <c r="E41" s="94" t="s">
        <v>155</v>
      </c>
      <c r="F41" s="95">
        <v>105</v>
      </c>
      <c r="G41" s="70"/>
    </row>
    <row r="42" spans="1:7" ht="12" customHeight="1" x14ac:dyDescent="0.2">
      <c r="A42" s="70"/>
      <c r="B42" s="94" t="s">
        <v>168</v>
      </c>
      <c r="C42" s="94" t="s">
        <v>167</v>
      </c>
      <c r="D42" s="94" t="s">
        <v>145</v>
      </c>
      <c r="E42" s="94" t="s">
        <v>158</v>
      </c>
      <c r="F42" s="95">
        <v>400</v>
      </c>
      <c r="G42" s="70"/>
    </row>
    <row r="43" spans="1:7" ht="12" customHeight="1" x14ac:dyDescent="0.2">
      <c r="A43" s="70"/>
      <c r="B43" s="94" t="s">
        <v>166</v>
      </c>
      <c r="C43" s="94" t="s">
        <v>165</v>
      </c>
      <c r="D43" s="94" t="s">
        <v>164</v>
      </c>
      <c r="E43" s="94" t="s">
        <v>147</v>
      </c>
      <c r="F43" s="95">
        <v>75</v>
      </c>
      <c r="G43" s="70"/>
    </row>
    <row r="44" spans="1:7" ht="12" customHeight="1" x14ac:dyDescent="0.2">
      <c r="A44" s="70"/>
      <c r="B44" s="94" t="s">
        <v>163</v>
      </c>
      <c r="C44" s="94" t="s">
        <v>162</v>
      </c>
      <c r="D44" s="94" t="s">
        <v>152</v>
      </c>
      <c r="E44" s="94" t="s">
        <v>151</v>
      </c>
      <c r="F44" s="95">
        <v>160</v>
      </c>
      <c r="G44" s="70"/>
    </row>
    <row r="45" spans="1:7" ht="12" customHeight="1" x14ac:dyDescent="0.2">
      <c r="A45" s="70"/>
      <c r="B45" s="94" t="s">
        <v>161</v>
      </c>
      <c r="C45" s="94" t="s">
        <v>160</v>
      </c>
      <c r="D45" s="94" t="s">
        <v>159</v>
      </c>
      <c r="E45" s="94" t="s">
        <v>158</v>
      </c>
      <c r="F45" s="95">
        <v>500</v>
      </c>
      <c r="G45" s="70"/>
    </row>
    <row r="46" spans="1:7" ht="12" customHeight="1" x14ac:dyDescent="0.2">
      <c r="A46" s="70"/>
      <c r="B46" s="94" t="s">
        <v>157</v>
      </c>
      <c r="C46" s="94" t="s">
        <v>156</v>
      </c>
      <c r="D46" s="94" t="s">
        <v>152</v>
      </c>
      <c r="E46" s="94" t="s">
        <v>155</v>
      </c>
      <c r="F46" s="95">
        <v>105</v>
      </c>
      <c r="G46" s="70"/>
    </row>
    <row r="47" spans="1:7" ht="12" customHeight="1" x14ac:dyDescent="0.2">
      <c r="A47" s="70"/>
      <c r="B47" s="94" t="s">
        <v>154</v>
      </c>
      <c r="C47" s="94" t="s">
        <v>153</v>
      </c>
      <c r="D47" s="94" t="s">
        <v>152</v>
      </c>
      <c r="E47" s="94" t="s">
        <v>151</v>
      </c>
      <c r="F47" s="95">
        <v>160</v>
      </c>
      <c r="G47" s="70"/>
    </row>
    <row r="48" spans="1:7" ht="12" customHeight="1" x14ac:dyDescent="0.2">
      <c r="A48" s="70"/>
      <c r="B48" s="94" t="s">
        <v>150</v>
      </c>
      <c r="C48" s="94" t="s">
        <v>149</v>
      </c>
      <c r="D48" s="94" t="s">
        <v>148</v>
      </c>
      <c r="E48" s="94" t="s">
        <v>147</v>
      </c>
      <c r="F48" s="95">
        <v>359.57</v>
      </c>
      <c r="G48" s="70"/>
    </row>
    <row r="49" spans="1:7" ht="12" customHeight="1" x14ac:dyDescent="0.2">
      <c r="A49" s="70"/>
      <c r="B49" s="94" t="s">
        <v>146</v>
      </c>
      <c r="C49" s="94" t="s">
        <v>124</v>
      </c>
      <c r="D49" s="94" t="s">
        <v>145</v>
      </c>
      <c r="E49" s="94" t="s">
        <v>125</v>
      </c>
      <c r="F49" s="95">
        <v>190</v>
      </c>
      <c r="G49" s="70"/>
    </row>
    <row r="50" spans="1:7" ht="12" customHeight="1" x14ac:dyDescent="0.2">
      <c r="A50" s="70"/>
      <c r="B50" s="94" t="s">
        <v>144</v>
      </c>
      <c r="C50" s="94" t="s">
        <v>143</v>
      </c>
      <c r="D50" s="94" t="s">
        <v>142</v>
      </c>
      <c r="E50" s="94" t="s">
        <v>141</v>
      </c>
      <c r="F50" s="95">
        <v>1000</v>
      </c>
      <c r="G50" s="70"/>
    </row>
    <row r="51" spans="1:7" ht="12" customHeight="1" x14ac:dyDescent="0.2">
      <c r="A51" s="70"/>
      <c r="B51" s="94" t="s">
        <v>140</v>
      </c>
      <c r="C51" s="94" t="s">
        <v>139</v>
      </c>
      <c r="D51" s="94" t="s">
        <v>135</v>
      </c>
      <c r="E51" s="94" t="s">
        <v>138</v>
      </c>
      <c r="F51" s="95">
        <v>188</v>
      </c>
      <c r="G51" s="70"/>
    </row>
    <row r="52" spans="1:7" ht="12" customHeight="1" x14ac:dyDescent="0.2">
      <c r="A52" s="70"/>
      <c r="B52" s="94" t="s">
        <v>137</v>
      </c>
      <c r="C52" s="94" t="s">
        <v>136</v>
      </c>
      <c r="D52" s="94" t="s">
        <v>135</v>
      </c>
      <c r="E52" s="94" t="s">
        <v>134</v>
      </c>
      <c r="F52" s="95">
        <v>0</v>
      </c>
      <c r="G52" s="70"/>
    </row>
    <row r="53" spans="1:7" ht="12" customHeight="1" x14ac:dyDescent="0.2">
      <c r="A53" s="70"/>
      <c r="B53" s="94" t="s">
        <v>133</v>
      </c>
      <c r="C53" s="94" t="s">
        <v>132</v>
      </c>
      <c r="D53" s="94" t="s">
        <v>131</v>
      </c>
      <c r="E53" s="94" t="s">
        <v>130</v>
      </c>
      <c r="F53" s="95">
        <v>0</v>
      </c>
      <c r="G53" s="70"/>
    </row>
    <row r="54" spans="1:7" ht="15" x14ac:dyDescent="0.2">
      <c r="B54" s="96"/>
      <c r="C54" s="96"/>
      <c r="D54" s="96"/>
      <c r="E54" s="96"/>
      <c r="F54" s="96"/>
    </row>
  </sheetData>
  <mergeCells count="6">
    <mergeCell ref="B5:C5"/>
    <mergeCell ref="B1:F1"/>
    <mergeCell ref="B3:C3"/>
    <mergeCell ref="D3:F3"/>
    <mergeCell ref="B4:C4"/>
    <mergeCell ref="D4:F4"/>
  </mergeCells>
  <pageMargins left="0" right="0" top="0" bottom="0" header="0.5" footer="0.5"/>
  <pageSetup orientation="landscape"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5236A-1F83-4490-B011-378AD1FFE0C7}">
  <dimension ref="A1:H22"/>
  <sheetViews>
    <sheetView workbookViewId="0">
      <selection activeCell="H30" sqref="H30"/>
    </sheetView>
  </sheetViews>
  <sheetFormatPr defaultColWidth="8.77734375" defaultRowHeight="15" x14ac:dyDescent="0.2"/>
  <cols>
    <col min="1" max="1" width="8.77734375" style="73"/>
    <col min="2" max="2" width="13.21875" style="73" customWidth="1"/>
    <col min="3" max="3" width="8.77734375" style="73"/>
    <col min="4" max="4" width="3.5546875" style="73" customWidth="1"/>
    <col min="5" max="16384" width="8.77734375" style="73"/>
  </cols>
  <sheetData>
    <row r="1" spans="1:8" ht="15.75" x14ac:dyDescent="0.25">
      <c r="A1" s="72" t="s">
        <v>257</v>
      </c>
    </row>
    <row r="2" spans="1:8" ht="15.75" x14ac:dyDescent="0.25">
      <c r="A2" s="72" t="s">
        <v>258</v>
      </c>
    </row>
    <row r="3" spans="1:8" ht="15.75" x14ac:dyDescent="0.25">
      <c r="A3" s="72"/>
    </row>
    <row r="5" spans="1:8" ht="15.75" x14ac:dyDescent="0.2">
      <c r="A5" s="101" t="s">
        <v>256</v>
      </c>
      <c r="B5" s="101"/>
      <c r="C5" s="78"/>
      <c r="D5" s="78"/>
      <c r="E5" s="78"/>
    </row>
    <row r="6" spans="1:8" x14ac:dyDescent="0.2">
      <c r="A6" s="83" t="s">
        <v>254</v>
      </c>
      <c r="B6" s="83"/>
      <c r="C6" s="78"/>
      <c r="D6" s="78"/>
      <c r="E6" s="78"/>
    </row>
    <row r="7" spans="1:8" x14ac:dyDescent="0.2">
      <c r="A7" s="83" t="s">
        <v>267</v>
      </c>
      <c r="B7" s="83"/>
      <c r="C7" s="79"/>
      <c r="D7" s="79"/>
      <c r="E7" s="79"/>
    </row>
    <row r="8" spans="1:8" x14ac:dyDescent="0.2">
      <c r="A8" s="80"/>
      <c r="B8" s="79"/>
      <c r="C8" s="79"/>
      <c r="D8" s="79"/>
      <c r="E8" s="87">
        <v>45107</v>
      </c>
      <c r="F8" s="87">
        <v>44742</v>
      </c>
    </row>
    <row r="9" spans="1:8" x14ac:dyDescent="0.2">
      <c r="A9" s="81" t="s">
        <v>252</v>
      </c>
      <c r="B9" s="81" t="s">
        <v>3</v>
      </c>
      <c r="C9" s="81" t="s">
        <v>251</v>
      </c>
      <c r="D9" s="81" t="s">
        <v>250</v>
      </c>
      <c r="E9" s="81" t="s">
        <v>249</v>
      </c>
      <c r="F9" s="81" t="s">
        <v>249</v>
      </c>
      <c r="G9" s="102" t="s">
        <v>273</v>
      </c>
      <c r="H9" s="102" t="s">
        <v>274</v>
      </c>
    </row>
    <row r="10" spans="1:8" x14ac:dyDescent="0.2">
      <c r="A10" s="84" t="s">
        <v>223</v>
      </c>
      <c r="B10" s="84" t="s">
        <v>222</v>
      </c>
      <c r="C10" s="86">
        <v>124</v>
      </c>
      <c r="D10" s="84" t="s">
        <v>147</v>
      </c>
      <c r="E10" s="85">
        <v>1800</v>
      </c>
      <c r="F10" s="71">
        <v>1500</v>
      </c>
      <c r="G10" s="88">
        <f>+E10-F10</f>
        <v>300</v>
      </c>
      <c r="H10" s="100">
        <f>+G10/F10</f>
        <v>0.2</v>
      </c>
    </row>
    <row r="11" spans="1:8" x14ac:dyDescent="0.2">
      <c r="A11" s="84" t="s">
        <v>221</v>
      </c>
      <c r="B11" s="84" t="s">
        <v>271</v>
      </c>
      <c r="C11" s="86">
        <v>124</v>
      </c>
      <c r="D11" s="84" t="s">
        <v>147</v>
      </c>
      <c r="E11" s="85">
        <v>1800</v>
      </c>
      <c r="F11" s="71">
        <v>1500</v>
      </c>
      <c r="G11" s="88">
        <f t="shared" ref="G11:G17" si="0">+E11-F11</f>
        <v>300</v>
      </c>
      <c r="H11" s="100">
        <f t="shared" ref="H11:H17" si="1">+G11/F11</f>
        <v>0.2</v>
      </c>
    </row>
    <row r="12" spans="1:8" x14ac:dyDescent="0.2">
      <c r="A12" s="84" t="s">
        <v>220</v>
      </c>
      <c r="B12" s="84" t="s">
        <v>219</v>
      </c>
      <c r="C12" s="86">
        <v>138</v>
      </c>
      <c r="D12" s="84" t="s">
        <v>147</v>
      </c>
      <c r="E12" s="85">
        <v>1200</v>
      </c>
      <c r="F12" s="71">
        <v>1000</v>
      </c>
      <c r="G12" s="88">
        <f t="shared" si="0"/>
        <v>200</v>
      </c>
      <c r="H12" s="100">
        <f t="shared" si="1"/>
        <v>0.2</v>
      </c>
    </row>
    <row r="13" spans="1:8" x14ac:dyDescent="0.2">
      <c r="A13" s="84" t="s">
        <v>217</v>
      </c>
      <c r="B13" s="84" t="s">
        <v>272</v>
      </c>
      <c r="C13" s="86">
        <v>126</v>
      </c>
      <c r="D13" s="84" t="s">
        <v>147</v>
      </c>
      <c r="E13" s="85">
        <v>1800</v>
      </c>
      <c r="F13" s="71">
        <v>1500</v>
      </c>
      <c r="G13" s="88">
        <f t="shared" si="0"/>
        <v>300</v>
      </c>
      <c r="H13" s="100">
        <f t="shared" si="1"/>
        <v>0.2</v>
      </c>
    </row>
    <row r="14" spans="1:8" x14ac:dyDescent="0.2">
      <c r="A14" s="84" t="s">
        <v>215</v>
      </c>
      <c r="B14" s="84" t="s">
        <v>214</v>
      </c>
      <c r="C14" s="86">
        <v>128</v>
      </c>
      <c r="D14" s="84" t="s">
        <v>147</v>
      </c>
      <c r="E14" s="85">
        <v>1800</v>
      </c>
      <c r="F14" s="71">
        <v>1500</v>
      </c>
      <c r="G14" s="88">
        <f t="shared" si="0"/>
        <v>300</v>
      </c>
      <c r="H14" s="100">
        <f t="shared" si="1"/>
        <v>0.2</v>
      </c>
    </row>
    <row r="15" spans="1:8" x14ac:dyDescent="0.2">
      <c r="A15" s="84" t="s">
        <v>212</v>
      </c>
      <c r="B15" s="84" t="s">
        <v>211</v>
      </c>
      <c r="C15" s="86">
        <v>158</v>
      </c>
      <c r="D15" s="84" t="s">
        <v>147</v>
      </c>
      <c r="E15" s="85">
        <v>1200</v>
      </c>
      <c r="F15" s="71">
        <v>1000</v>
      </c>
      <c r="G15" s="88">
        <f t="shared" si="0"/>
        <v>200</v>
      </c>
      <c r="H15" s="100">
        <f t="shared" si="1"/>
        <v>0.2</v>
      </c>
    </row>
    <row r="16" spans="1:8" x14ac:dyDescent="0.2">
      <c r="A16" s="84" t="s">
        <v>209</v>
      </c>
      <c r="B16" s="84" t="s">
        <v>208</v>
      </c>
      <c r="C16" s="86">
        <v>204</v>
      </c>
      <c r="D16" s="84" t="s">
        <v>147</v>
      </c>
      <c r="E16" s="85">
        <v>1800</v>
      </c>
      <c r="F16" s="71">
        <v>1500</v>
      </c>
      <c r="G16" s="88">
        <f t="shared" si="0"/>
        <v>300</v>
      </c>
      <c r="H16" s="100">
        <f t="shared" si="1"/>
        <v>0.2</v>
      </c>
    </row>
    <row r="17" spans="1:8" x14ac:dyDescent="0.2">
      <c r="A17" s="84" t="s">
        <v>206</v>
      </c>
      <c r="B17" s="84" t="s">
        <v>205</v>
      </c>
      <c r="C17" s="86">
        <v>124</v>
      </c>
      <c r="D17" s="84" t="s">
        <v>147</v>
      </c>
      <c r="E17" s="85">
        <v>1800</v>
      </c>
      <c r="F17" s="71">
        <v>2400</v>
      </c>
      <c r="G17" s="88">
        <f t="shared" si="0"/>
        <v>-600</v>
      </c>
      <c r="H17" s="100">
        <f t="shared" si="1"/>
        <v>-0.25</v>
      </c>
    </row>
    <row r="22" spans="1:8" x14ac:dyDescent="0.2">
      <c r="B22" s="73" t="s">
        <v>275</v>
      </c>
    </row>
  </sheetData>
  <mergeCells count="5">
    <mergeCell ref="A5:B5"/>
    <mergeCell ref="C5:E5"/>
    <mergeCell ref="A6:B6"/>
    <mergeCell ref="C6:E6"/>
    <mergeCell ref="A7:B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5DE14-01E0-4AD1-83B6-37D12911C9A8}">
  <dimension ref="A1:I18"/>
  <sheetViews>
    <sheetView workbookViewId="0">
      <selection activeCell="D24" sqref="D24"/>
    </sheetView>
  </sheetViews>
  <sheetFormatPr defaultRowHeight="12.75" x14ac:dyDescent="0.2"/>
  <cols>
    <col min="1" max="1" width="3.21875" style="69" customWidth="1"/>
    <col min="2" max="2" width="6.5546875" style="69" customWidth="1"/>
    <col min="3" max="3" width="14.6640625" style="69" customWidth="1"/>
    <col min="4" max="4" width="17.88671875" style="69" customWidth="1"/>
    <col min="5" max="5" width="6.5546875" style="69" customWidth="1"/>
    <col min="6" max="8" width="9.77734375" style="69" customWidth="1"/>
    <col min="9" max="9" width="3.21875" style="69" customWidth="1"/>
    <col min="10" max="16384" width="8.88671875" style="69"/>
  </cols>
  <sheetData>
    <row r="1" spans="1:9" ht="24" customHeight="1" x14ac:dyDescent="0.2">
      <c r="A1" s="70"/>
      <c r="B1" s="77" t="s">
        <v>265</v>
      </c>
      <c r="C1" s="77"/>
      <c r="D1" s="77"/>
      <c r="E1" s="77"/>
      <c r="F1" s="77"/>
      <c r="G1" s="77"/>
      <c r="H1" s="77"/>
      <c r="I1" s="70"/>
    </row>
    <row r="2" spans="1:9" ht="12" customHeight="1" x14ac:dyDescent="0.2">
      <c r="A2" s="70"/>
      <c r="B2" s="78" t="s">
        <v>256</v>
      </c>
      <c r="C2" s="78"/>
      <c r="D2" s="78" t="s">
        <v>267</v>
      </c>
      <c r="E2" s="78"/>
      <c r="F2" s="79"/>
      <c r="G2" s="79"/>
      <c r="H2" s="79"/>
      <c r="I2" s="70"/>
    </row>
    <row r="3" spans="1:9" ht="12" customHeight="1" x14ac:dyDescent="0.2">
      <c r="A3" s="70"/>
      <c r="B3" s="78" t="s">
        <v>265</v>
      </c>
      <c r="C3" s="78"/>
      <c r="D3" s="78" t="s">
        <v>268</v>
      </c>
      <c r="E3" s="78"/>
      <c r="F3" s="78" t="s">
        <v>269</v>
      </c>
      <c r="G3" s="78"/>
      <c r="H3" s="78"/>
      <c r="I3" s="70"/>
    </row>
    <row r="4" spans="1:9" ht="12" customHeight="1" x14ac:dyDescent="0.2">
      <c r="A4" s="70"/>
      <c r="B4" s="80"/>
      <c r="C4" s="79"/>
      <c r="D4" s="79"/>
      <c r="E4" s="79"/>
      <c r="F4" s="79"/>
      <c r="G4" s="79"/>
      <c r="H4" s="79"/>
      <c r="I4" s="70"/>
    </row>
    <row r="5" spans="1:9" ht="12" customHeight="1" x14ac:dyDescent="0.2">
      <c r="A5" s="70"/>
      <c r="B5" s="81" t="s">
        <v>264</v>
      </c>
      <c r="C5" s="81" t="s">
        <v>263</v>
      </c>
      <c r="D5" s="81" t="s">
        <v>3</v>
      </c>
      <c r="E5" s="81" t="s">
        <v>262</v>
      </c>
      <c r="F5" s="81" t="s">
        <v>261</v>
      </c>
      <c r="G5" s="81" t="s">
        <v>260</v>
      </c>
      <c r="H5" s="81" t="s">
        <v>259</v>
      </c>
      <c r="I5" s="70"/>
    </row>
    <row r="6" spans="1:9" ht="12" customHeight="1" x14ac:dyDescent="0.2">
      <c r="A6" s="70"/>
      <c r="B6" s="82">
        <v>1</v>
      </c>
      <c r="C6" s="82" t="s">
        <v>146</v>
      </c>
      <c r="D6" s="82" t="s">
        <v>124</v>
      </c>
      <c r="E6" s="82" t="s">
        <v>125</v>
      </c>
      <c r="F6" s="82">
        <v>160</v>
      </c>
      <c r="G6" s="82">
        <v>31526</v>
      </c>
      <c r="H6" s="82">
        <v>5284610</v>
      </c>
      <c r="I6" s="70"/>
    </row>
    <row r="7" spans="1:9" ht="12" customHeight="1" x14ac:dyDescent="0.2">
      <c r="A7" s="70"/>
      <c r="B7" s="82">
        <v>2</v>
      </c>
      <c r="C7" s="82" t="s">
        <v>194</v>
      </c>
      <c r="D7" s="82" t="s">
        <v>126</v>
      </c>
      <c r="E7" s="82" t="s">
        <v>127</v>
      </c>
      <c r="F7" s="82">
        <v>160</v>
      </c>
      <c r="G7" s="82">
        <v>1654</v>
      </c>
      <c r="H7" s="82">
        <v>285550</v>
      </c>
      <c r="I7" s="70"/>
    </row>
    <row r="8" spans="1:9" ht="15" x14ac:dyDescent="0.2">
      <c r="B8"/>
      <c r="C8"/>
      <c r="D8"/>
      <c r="E8"/>
      <c r="F8"/>
      <c r="G8"/>
      <c r="H8"/>
    </row>
    <row r="9" spans="1:9" ht="15" x14ac:dyDescent="0.2">
      <c r="B9"/>
      <c r="C9"/>
      <c r="D9"/>
      <c r="E9"/>
      <c r="F9"/>
      <c r="G9"/>
      <c r="H9"/>
    </row>
    <row r="10" spans="1:9" ht="15" x14ac:dyDescent="0.2">
      <c r="B10"/>
      <c r="C10"/>
      <c r="D10"/>
      <c r="E10"/>
      <c r="F10"/>
      <c r="G10"/>
      <c r="H10"/>
    </row>
    <row r="11" spans="1:9" ht="15" x14ac:dyDescent="0.2">
      <c r="B11"/>
      <c r="C11"/>
      <c r="D11"/>
      <c r="E11"/>
      <c r="F11"/>
      <c r="G11"/>
      <c r="H11"/>
    </row>
    <row r="12" spans="1:9" ht="15" x14ac:dyDescent="0.2">
      <c r="B12"/>
      <c r="C12"/>
      <c r="D12"/>
      <c r="E12"/>
      <c r="F12"/>
      <c r="G12"/>
      <c r="H12"/>
    </row>
    <row r="13" spans="1:9" ht="15" x14ac:dyDescent="0.2">
      <c r="B13"/>
      <c r="C13"/>
      <c r="D13"/>
      <c r="E13"/>
      <c r="F13"/>
      <c r="G13"/>
      <c r="H13"/>
    </row>
    <row r="14" spans="1:9" ht="15" x14ac:dyDescent="0.2">
      <c r="B14"/>
      <c r="C14"/>
      <c r="D14"/>
      <c r="E14"/>
      <c r="F14"/>
      <c r="G14"/>
      <c r="H14"/>
    </row>
    <row r="15" spans="1:9" ht="15" x14ac:dyDescent="0.2">
      <c r="B15"/>
      <c r="C15"/>
      <c r="D15"/>
      <c r="E15"/>
      <c r="F15"/>
      <c r="G15"/>
      <c r="H15"/>
    </row>
    <row r="16" spans="1:9" ht="15" x14ac:dyDescent="0.2">
      <c r="B16"/>
      <c r="C16"/>
      <c r="D16"/>
      <c r="E16"/>
      <c r="F16"/>
      <c r="G16"/>
      <c r="H16"/>
    </row>
    <row r="17" spans="2:8" ht="15" x14ac:dyDescent="0.2">
      <c r="B17"/>
      <c r="C17"/>
      <c r="D17"/>
      <c r="E17"/>
      <c r="F17"/>
      <c r="G17"/>
      <c r="H17"/>
    </row>
    <row r="18" spans="2:8" ht="15" x14ac:dyDescent="0.2">
      <c r="B18"/>
      <c r="C18"/>
      <c r="D18"/>
      <c r="E18"/>
      <c r="F18"/>
      <c r="G18"/>
      <c r="H18"/>
    </row>
  </sheetData>
  <mergeCells count="6">
    <mergeCell ref="B1:H1"/>
    <mergeCell ref="B2:C2"/>
    <mergeCell ref="D2:E2"/>
    <mergeCell ref="B3:C3"/>
    <mergeCell ref="D3:E3"/>
    <mergeCell ref="F3:H3"/>
  </mergeCells>
  <pageMargins left="0" right="0" top="0" bottom="0" header="0.5" footer="0.5"/>
  <pageSetup orientation="landscape" horizontalDpi="300" verticalDpi="300"/>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Top 50 List</vt:lpstr>
      <vt:lpstr>AB 1045 Form</vt:lpstr>
      <vt:lpstr>ProcedureMasterReport</vt:lpstr>
      <vt:lpstr>% Change</vt:lpstr>
      <vt:lpstr>OpTop25ProcedureReport</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Marlene Gregory</cp:lastModifiedBy>
  <cp:lastPrinted>2009-05-27T18:50:19Z</cp:lastPrinted>
  <dcterms:created xsi:type="dcterms:W3CDTF">2007-03-06T21:45:14Z</dcterms:created>
  <dcterms:modified xsi:type="dcterms:W3CDTF">2023-06-09T16:22:28Z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