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I:\HID\PUBLIC\ChargemasterCDM-2023\2023 Completed Reviews\Tarzana Treatment Center\"/>
    </mc:Choice>
  </mc:AlternateContent>
  <xr:revisionPtr revIDLastSave="0" documentId="8_{A34B972A-DF76-4BF8-B332-14FC6F520573}" xr6:coauthVersionLast="47" xr6:coauthVersionMax="47" xr10:uidLastSave="{00000000-0000-0000-0000-000000000000}"/>
  <bookViews>
    <workbookView xWindow="-108" yWindow="-108" windowWidth="23256" windowHeight="12456" firstSheet="1" activeTab="1" xr2:uid="{00000000-000D-0000-FFFF-FFFF00000000}"/>
  </bookViews>
  <sheets>
    <sheet name="Top 50 List" sheetId="1" state="hidden" r:id="rId1"/>
    <sheet name="AB 1045 Form" sheetId="5" r:id="rId2"/>
    <sheet name="OP Chrg Descrip Master &amp; Incre " sheetId="10" r:id="rId3"/>
    <sheet name="Daily Rate Descr Master &amp; Incre" sheetId="9" r:id="rId4"/>
  </sheets>
  <definedNames>
    <definedName name="_xlnm.Print_Area" localSheetId="1">'AB 1045 Form'!$A$1:$C$99</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9" l="1"/>
  <c r="F9" i="9"/>
  <c r="F10" i="9"/>
  <c r="F11" i="9"/>
  <c r="F12" i="9"/>
  <c r="F13" i="9"/>
  <c r="F14" i="9"/>
  <c r="F15" i="9"/>
  <c r="F16" i="9"/>
  <c r="F17" i="9"/>
  <c r="F18" i="9"/>
  <c r="F19" i="9"/>
  <c r="F20" i="9"/>
  <c r="F21" i="9"/>
  <c r="F22" i="9"/>
  <c r="F23" i="9"/>
  <c r="F24" i="9"/>
  <c r="F25" i="9"/>
  <c r="F26" i="9"/>
  <c r="F27" i="9"/>
  <c r="F28" i="9"/>
  <c r="F29" i="9"/>
  <c r="F30" i="9"/>
  <c r="F31" i="9"/>
  <c r="F32" i="9"/>
  <c r="F33" i="9"/>
  <c r="F7" i="9"/>
  <c r="F6" i="9"/>
  <c r="I13" i="10" l="1"/>
  <c r="H16" i="10"/>
  <c r="I16" i="10" s="1"/>
  <c r="H17" i="10"/>
  <c r="I17" i="10" s="1"/>
  <c r="H18" i="10"/>
  <c r="I18" i="10" s="1"/>
  <c r="H19" i="10"/>
  <c r="I19" i="10" s="1"/>
  <c r="H20" i="10"/>
  <c r="I20" i="10" s="1"/>
  <c r="H21" i="10"/>
  <c r="I21" i="10" s="1"/>
  <c r="H22" i="10"/>
  <c r="I22" i="10" s="1"/>
  <c r="H23" i="10"/>
  <c r="I23" i="10" s="1"/>
  <c r="H24" i="10"/>
  <c r="I24" i="10" s="1"/>
  <c r="H25" i="10"/>
  <c r="I25" i="10" s="1"/>
  <c r="H26" i="10"/>
  <c r="I26" i="10" s="1"/>
  <c r="H27" i="10"/>
  <c r="I27" i="10" s="1"/>
  <c r="H28" i="10"/>
  <c r="I28" i="10" s="1"/>
  <c r="G7" i="9" l="1"/>
  <c r="G8" i="9"/>
  <c r="G9" i="9"/>
  <c r="G10" i="9"/>
  <c r="G11" i="9"/>
  <c r="G12" i="9"/>
  <c r="G13" i="9"/>
  <c r="G14" i="9"/>
  <c r="G15" i="9"/>
  <c r="G16" i="9"/>
  <c r="G17" i="9"/>
  <c r="G18" i="9"/>
  <c r="G19" i="9"/>
  <c r="G20" i="9"/>
  <c r="G21" i="9"/>
  <c r="G22" i="9"/>
  <c r="G23" i="9"/>
  <c r="G24" i="9"/>
  <c r="G25" i="9"/>
  <c r="G26" i="9"/>
  <c r="G27" i="9"/>
  <c r="G28" i="9"/>
  <c r="G29" i="9"/>
  <c r="G30" i="9"/>
  <c r="G31" i="9"/>
  <c r="G32" i="9"/>
  <c r="G33" i="9"/>
  <c r="G6" i="9"/>
  <c r="H8" i="10"/>
  <c r="I8" i="10" s="1"/>
  <c r="H5" i="10" l="1"/>
  <c r="I5" i="10" s="1"/>
  <c r="H6" i="10"/>
  <c r="I6" i="10" s="1"/>
  <c r="H7" i="10"/>
  <c r="I7" i="10" s="1"/>
  <c r="H9" i="10"/>
  <c r="I9" i="10" s="1"/>
  <c r="H10" i="10"/>
  <c r="I10" i="10" s="1"/>
  <c r="H11" i="10"/>
  <c r="I11" i="10" s="1"/>
  <c r="H12" i="10"/>
  <c r="I12" i="10" s="1"/>
  <c r="H14" i="10"/>
  <c r="I14" i="10" s="1"/>
  <c r="H15" i="10"/>
  <c r="I15" i="10" s="1"/>
  <c r="H4" i="10"/>
  <c r="I4" i="10" s="1"/>
</calcChain>
</file>

<file path=xl/sharedStrings.xml><?xml version="1.0" encoding="utf-8"?>
<sst xmlns="http://schemas.openxmlformats.org/spreadsheetml/2006/main" count="405" uniqueCount="212">
  <si>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</si>
  <si>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</si>
  <si>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</si>
  <si>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</si>
  <si>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</si>
  <si>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</si>
  <si>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</si>
  <si>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</si>
  <si>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</si>
  <si>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</si>
  <si>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</si>
  <si>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</si>
  <si>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</si>
  <si>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</si>
  <si>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</si>
  <si>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</si>
  <si>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</si>
  <si>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</si>
  <si>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</si>
  <si>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</si>
  <si>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</si>
  <si>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</si>
  <si>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</si>
  <si>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</si>
  <si>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</si>
  <si>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</si>
  <si>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</si>
  <si>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</si>
  <si>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</si>
  <si>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</si>
  <si>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</si>
  <si>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</si>
  <si>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</si>
  <si>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</si>
  <si>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</si>
  <si>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</si>
  <si>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</si>
  <si>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</si>
  <si>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</si>
  <si>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</si>
  <si>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</si>
  <si>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</si>
  <si>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</si>
  <si>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</si>
  <si>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</si>
  <si>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</si>
  <si>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</si>
  <si>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</si>
  <si>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</si>
  <si>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</si>
  <si>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</si>
  <si>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</si>
  <si>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</si>
  <si>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</si>
  <si>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</si>
  <si>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</si>
  <si>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</si>
  <si>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</si>
  <si>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</si>
  <si>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</si>
  <si>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</si>
  <si>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</si>
  <si>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</si>
  <si>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</si>
  <si>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t>Hospital Name:  Tarzana Treatment Centers</t>
  </si>
  <si>
    <t>HCAI Facility No: 106190782</t>
  </si>
  <si>
    <t>Effective Date of Charges: July 1, 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</si>
  <si>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</si>
  <si>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</si>
  <si>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</si>
  <si>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</si>
  <si>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(low to moderate severity)</t>
  </si>
  <si>
    <t>Emergency Room Visit (moderate severity)</t>
  </si>
  <si>
    <t>Emergency Room Visit (high severity without significant threat)</t>
  </si>
  <si>
    <t>Emergency Room Visit (high severity with significant threat)</t>
  </si>
  <si>
    <t>Outpatient Visit, established patient, 15 minutes</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</si>
  <si>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</si>
  <si>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</si>
  <si>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</si>
  <si>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</si>
  <si>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</si>
  <si>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</si>
  <si>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</si>
  <si>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</si>
  <si>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</si>
  <si>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</si>
  <si>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</si>
  <si>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</si>
  <si>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</si>
  <si>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</si>
  <si>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</si>
  <si>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</si>
  <si>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</si>
  <si>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 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</si>
  <si>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</si>
  <si>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</si>
  <si>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</si>
  <si>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</si>
  <si>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</si>
  <si>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</si>
  <si>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</si>
  <si>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</si>
  <si>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</si>
  <si>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</si>
  <si>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</si>
  <si>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</si>
  <si>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</si>
  <si>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</si>
  <si>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</si>
  <si>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</si>
  <si>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</si>
  <si>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</si>
  <si>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</si>
  <si>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</si>
  <si>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 xml:space="preserve">Discharge Services </t>
  </si>
  <si>
    <t xml:space="preserve">D0001 </t>
  </si>
  <si>
    <t xml:space="preserve">Intake/Assessment </t>
  </si>
  <si>
    <t xml:space="preserve">H0001 </t>
  </si>
  <si>
    <t>Individual Counseling</t>
  </si>
  <si>
    <t>H0004</t>
  </si>
  <si>
    <t>Group Counseling</t>
  </si>
  <si>
    <t xml:space="preserve">H0005 </t>
  </si>
  <si>
    <t>Care Coordination</t>
  </si>
  <si>
    <t>T1017</t>
  </si>
  <si>
    <t>Ambulatory Detox</t>
  </si>
  <si>
    <t xml:space="preserve">H0014 </t>
  </si>
  <si>
    <t>Alcohol/Drug Testing</t>
  </si>
  <si>
    <t xml:space="preserve">H0048 </t>
  </si>
  <si>
    <t>Screening</t>
  </si>
  <si>
    <t xml:space="preserve">H0049 </t>
  </si>
  <si>
    <t>Crisis Intervention</t>
  </si>
  <si>
    <t xml:space="preserve">H2011 </t>
  </si>
  <si>
    <t xml:space="preserve">Skills Training </t>
  </si>
  <si>
    <t>H2014</t>
  </si>
  <si>
    <t>Medication Services</t>
  </si>
  <si>
    <t>H2010</t>
  </si>
  <si>
    <t>Treatment Plan</t>
  </si>
  <si>
    <t xml:space="preserve">T1007 </t>
  </si>
  <si>
    <t>Family Therapy</t>
  </si>
  <si>
    <t>Collateral Services</t>
  </si>
  <si>
    <t>T1006</t>
  </si>
  <si>
    <t>Medication Services-MAT</t>
  </si>
  <si>
    <t>Medication Services - Non MAT</t>
  </si>
  <si>
    <t>MATSVC</t>
  </si>
  <si>
    <t>Recovery Monitoring</t>
  </si>
  <si>
    <t>H0038-R</t>
  </si>
  <si>
    <t>Relapse Prevention</t>
  </si>
  <si>
    <t>H0038-P</t>
  </si>
  <si>
    <t>Contingency Management</t>
  </si>
  <si>
    <t>H0050</t>
  </si>
  <si>
    <t>Self Help / Peer Services</t>
  </si>
  <si>
    <t>H0038</t>
  </si>
  <si>
    <t>Syphilis Test</t>
  </si>
  <si>
    <t>G9228 (86592)</t>
  </si>
  <si>
    <t>Tuberculosis Test</t>
  </si>
  <si>
    <t>G9359 (86580)</t>
  </si>
  <si>
    <t>Human Immunodeficiency Test</t>
  </si>
  <si>
    <t>G0432 (87389)</t>
  </si>
  <si>
    <t>Hepatitis C Test</t>
  </si>
  <si>
    <t>G0472 (86803)</t>
  </si>
  <si>
    <t>Covid Test</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</si>
  <si>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</si>
  <si>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</si>
  <si>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</si>
  <si>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</si>
  <si>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</si>
  <si>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</si>
  <si>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</si>
  <si>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</si>
  <si>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</si>
  <si>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</si>
  <si>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</si>
  <si>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</si>
  <si>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Tarzana Treatment Centers, Inc.</t>
  </si>
  <si>
    <t>Procedure Code</t>
  </si>
  <si>
    <t xml:space="preserve">Service </t>
  </si>
  <si>
    <t>Unit of Service</t>
  </si>
  <si>
    <t>FY 2021-2022  Rate</t>
  </si>
  <si>
    <t>FY 2022-2023 Rate</t>
  </si>
  <si>
    <t>FY 2023-2024 Rate</t>
  </si>
  <si>
    <t>Change</t>
  </si>
  <si>
    <t>% Increase</t>
  </si>
  <si>
    <t>15-Minute Increment</t>
  </si>
  <si>
    <t>N/A</t>
  </si>
  <si>
    <t>Rates Standards Matrix FY 23-24_ FINAL 06.21.23.xlsx</t>
  </si>
  <si>
    <t>Substance Use Disorder Treatment Fee Schedule</t>
  </si>
  <si>
    <t>Usual and Customary</t>
  </si>
  <si>
    <t>Daily Rates</t>
  </si>
  <si>
    <t>Service Level of Care</t>
  </si>
  <si>
    <t>Patient Type</t>
  </si>
  <si>
    <t>Room Type</t>
  </si>
  <si>
    <t>ASAM 4-WM Inpatient Withdrawal Management - Medically Managed</t>
  </si>
  <si>
    <t>Adult</t>
  </si>
  <si>
    <t>Private</t>
  </si>
  <si>
    <t>2-Person</t>
  </si>
  <si>
    <t>Psychiatric Room and Board</t>
  </si>
  <si>
    <t>-</t>
  </si>
  <si>
    <t>Youth</t>
  </si>
  <si>
    <t>ASAM 3.7-WM Inpatient Withdrawal Management - Medically Monitored</t>
  </si>
  <si>
    <t>ASAM 3.2-Residential Withdrawal Management - Clinically Managed</t>
  </si>
  <si>
    <t>2 - 4 Person</t>
  </si>
  <si>
    <t xml:space="preserve">ASAM 3.3-High Intensity Residential </t>
  </si>
  <si>
    <t>Perinatal</t>
  </si>
  <si>
    <t>ASAM 3.1-Low Intensity Residential</t>
  </si>
  <si>
    <t>ASAM 2.5-Partial Hospitalization</t>
  </si>
  <si>
    <t>Psychiatric - Partial Hospitalization</t>
  </si>
  <si>
    <t>ASAM 2.0-WM-Ambulatory Withdrawal Management -With Extended On-Site Monitoring</t>
  </si>
  <si>
    <t>ASAM 1.0-WM-Ambulatory Withdrawal Management -Without Extended On-Site Monitoring</t>
  </si>
  <si>
    <t>ASAM 2.1-Intensive Outpatient</t>
  </si>
  <si>
    <t>ASAM 1.0-Outpatient</t>
  </si>
  <si>
    <t>ASAM 1-OTP-Opioid Treatment Program</t>
  </si>
  <si>
    <t>Recovery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</si>
</sst>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43" formatCode="_(* #,##0.00_);_(* \(#,##0.00\);_(* &quot;-&quot;??_);_(@_)"/>
    <numFmt numFmtId="164" formatCode="&quot;$&quot;#,##0.00"/>
    <numFmt numFmtId="165" formatCode="_(&quot;$&quot;* #,##0_);_(&quot;$&quot;* \(#,##0\);_(&quot;$&quot;* &quot;-&quot;??_);_(@_)"/>
    <numFmt numFmtId="166" formatCode="_(&quot;$&quot;* #,##0.0_);_(&quot;$&quot;* \(#,##0.0\);_(&quot;$&quot;* &quot;-&quot;?_);_(@_)"/>
  </numFmts>
  <fonts count="25"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2"/>
      <name val="Arial"/>
      <family val="2"/>
    </font>
    <font>
      <sz val="10"/>
      <name val="Arial"/>
      <family val="2"/>
    </font>
    <font>
      <sz val="12"/>
      <name val="Arial"/>
      <family val="2"/>
    </font>
    <font>
      <b/>
      <sz val="11"/>
      <color theme="1"/>
      <name val="Calibri"/>
      <family val="2"/>
      <scheme val="minor"/>
    </font>
    <font>
      <sz val="11"/>
      <color theme="1"/>
      <name val="Arial"/>
      <family val="2"/>
    </font>
    <font>
      <u/>
      <sz val="12"/>
      <color theme="10"/>
      <name val="Arial"/>
      <family val="2"/>
    </font>
    <font>
      <b/>
      <sz val="11"/>
      <color rgb="FF000000"/>
      <name val="Calibri"/>
      <family val="2"/>
    </font>
    <font>
      <sz val="12"/>
      <name val="Arial"/>
      <family val="2"/>
    </font>
    <font>
      <b/>
      <sz val="11"/>
      <name val="Calibri"/>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FFFFFF"/>
        <bgColor indexed="64"/>
      </patternFill>
    </fill>
  </fills>
  <borders count="30">
    <border>
      <left/>
      <right/>
      <top/>
      <bottom/>
      <diagonal/>
    </border>
    <border>
      <left/>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right style="medium">
        <color indexed="64"/>
      </right>
      <top/>
      <bottom style="hair">
        <color indexed="64"/>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9">
    <xf numFmtId="0" fontId="0" fillId="0" borderId="0"/>
    <xf numFmtId="0" fontId="17" fillId="0" borderId="0"/>
    <xf numFmtId="0" fontId="18" fillId="0" borderId="0"/>
    <xf numFmtId="9" fontId="18"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1" fillId="0" borderId="0" applyNumberFormat="0" applyFill="0" applyBorder="0" applyAlignment="0" applyProtection="0"/>
    <xf numFmtId="44" fontId="23" fillId="0" borderId="0" applyFont="0" applyFill="0" applyBorder="0" applyAlignment="0" applyProtection="0"/>
  </cellStyleXfs>
  <cellXfs count="110">
    <xf numFmtId="0" fontId="0" fillId="0" borderId="0" xfId="0"/>
    <xf numFmtId="17" fontId="3" fillId="0" borderId="0" xfId="0" applyNumberFormat="1" applyFont="1" applyAlignment="1">
      <alignment horizontal="left"/>
    </xf>
    <xf numFmtId="0" fontId="3" fillId="0" borderId="0" xfId="0" applyFont="1"/>
    <xf numFmtId="0" fontId="3" fillId="0" borderId="0" xfId="0" applyFont="1" applyAlignment="1">
      <alignment horizontal="left"/>
    </xf>
    <xf numFmtId="0" fontId="3" fillId="0" borderId="0" xfId="0" applyFont="1" applyAlignment="1">
      <alignment horizontal="left" wrapText="1"/>
    </xf>
    <xf numFmtId="0" fontId="3" fillId="0" borderId="0" xfId="0" quotePrefix="1" applyFont="1" applyAlignment="1">
      <alignment horizontal="left"/>
    </xf>
    <xf numFmtId="0" fontId="6" fillId="0" borderId="0" xfId="0" applyFont="1"/>
    <xf numFmtId="0" fontId="6" fillId="0" borderId="0" xfId="0" applyFont="1" applyAlignment="1">
      <alignment vertical="center" wrapText="1"/>
    </xf>
    <xf numFmtId="1" fontId="3" fillId="0" borderId="0" xfId="0" applyNumberFormat="1" applyFont="1" applyAlignment="1">
      <alignment horizontal="center"/>
    </xf>
    <xf numFmtId="0" fontId="0" fillId="0" borderId="0" xfId="0" applyAlignment="1">
      <alignment horizontal="center"/>
    </xf>
    <xf numFmtId="1" fontId="3" fillId="0" borderId="0" xfId="0" quotePrefix="1" applyNumberFormat="1" applyFont="1" applyAlignment="1">
      <alignment horizontal="center"/>
    </xf>
    <xf numFmtId="0" fontId="4" fillId="0" borderId="0" xfId="0" applyFont="1" applyAlignment="1">
      <alignment horizontal="center"/>
    </xf>
    <xf numFmtId="0" fontId="4" fillId="2" borderId="4" xfId="0" applyFont="1" applyFill="1" applyBorder="1" applyAlignment="1">
      <alignment horizontal="center" vertical="center" wrapText="1"/>
    </xf>
    <xf numFmtId="0" fontId="9" fillId="0" borderId="0" xfId="0" applyFont="1"/>
    <xf numFmtId="0" fontId="14" fillId="2" borderId="4" xfId="0" applyFont="1" applyFill="1" applyBorder="1" applyAlignment="1">
      <alignment horizontal="center" vertical="center" wrapText="1"/>
    </xf>
    <xf numFmtId="0" fontId="2" fillId="0" borderId="0" xfId="4"/>
    <xf numFmtId="14" fontId="2" fillId="0" borderId="0" xfId="4" applyNumberFormat="1"/>
    <xf numFmtId="0" fontId="2" fillId="3" borderId="0" xfId="4" applyFill="1"/>
    <xf numFmtId="9" fontId="0" fillId="3" borderId="0" xfId="5" applyFont="1" applyFill="1"/>
    <xf numFmtId="0" fontId="19" fillId="3" borderId="0" xfId="4" applyFont="1" applyFill="1"/>
    <xf numFmtId="9" fontId="19" fillId="3" borderId="0" xfId="5" applyFont="1" applyFill="1"/>
    <xf numFmtId="43" fontId="2" fillId="0" borderId="0" xfId="4" applyNumberFormat="1"/>
    <xf numFmtId="166" fontId="2" fillId="0" borderId="0" xfId="4" applyNumberFormat="1"/>
    <xf numFmtId="0" fontId="19" fillId="0" borderId="0" xfId="0" applyFont="1"/>
    <xf numFmtId="44" fontId="0" fillId="0" borderId="0" xfId="6" applyFont="1"/>
    <xf numFmtId="9" fontId="0" fillId="0" borderId="0" xfId="5" applyFont="1"/>
    <xf numFmtId="0" fontId="19" fillId="3" borderId="0" xfId="4" applyFont="1" applyFill="1" applyAlignment="1">
      <alignment horizontal="center"/>
    </xf>
    <xf numFmtId="0" fontId="3" fillId="0" borderId="1" xfId="0" applyFont="1" applyBorder="1" applyAlignment="1">
      <alignment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3" xfId="0" applyFont="1" applyFill="1" applyBorder="1" applyAlignment="1">
      <alignment horizontal="center" wrapText="1"/>
    </xf>
    <xf numFmtId="0" fontId="3" fillId="4" borderId="5" xfId="0" applyFont="1" applyFill="1" applyBorder="1" applyAlignment="1">
      <alignment horizontal="center" vertical="center" wrapText="1"/>
    </xf>
    <xf numFmtId="0" fontId="3" fillId="4" borderId="2" xfId="0" applyFont="1" applyFill="1" applyBorder="1" applyAlignment="1">
      <alignment horizontal="center" wrapText="1"/>
    </xf>
    <xf numFmtId="3" fontId="3" fillId="0" borderId="0" xfId="0" applyNumberFormat="1" applyFont="1"/>
    <xf numFmtId="0" fontId="16" fillId="0" borderId="0" xfId="0" applyFont="1"/>
    <xf numFmtId="0" fontId="21" fillId="0" borderId="0" xfId="7"/>
    <xf numFmtId="0" fontId="24" fillId="0" borderId="0" xfId="0" applyFont="1" applyAlignment="1">
      <alignment horizontal="left"/>
    </xf>
    <xf numFmtId="0" fontId="4" fillId="2" borderId="7" xfId="0" applyFont="1" applyFill="1" applyBorder="1" applyAlignment="1">
      <alignment horizontal="center" wrapText="1"/>
    </xf>
    <xf numFmtId="0" fontId="22" fillId="0" borderId="0" xfId="0" applyFont="1" applyAlignment="1">
      <alignment horizontal="left"/>
    </xf>
    <xf numFmtId="0" fontId="22" fillId="0" borderId="0" xfId="0" applyFont="1"/>
    <xf numFmtId="0" fontId="4" fillId="0" borderId="8" xfId="0" applyFont="1" applyBorder="1" applyAlignment="1">
      <alignment horizontal="left"/>
    </xf>
    <xf numFmtId="0" fontId="3" fillId="0" borderId="9" xfId="0" applyFont="1" applyBorder="1" applyAlignment="1">
      <alignment vertical="center" wrapText="1"/>
    </xf>
    <xf numFmtId="0" fontId="3" fillId="0" borderId="10" xfId="0" applyFont="1" applyBorder="1"/>
    <xf numFmtId="0" fontId="4" fillId="0" borderId="11" xfId="0" applyFont="1" applyBorder="1" applyAlignment="1">
      <alignment horizontal="left"/>
    </xf>
    <xf numFmtId="0" fontId="3" fillId="0" borderId="0" xfId="0" applyFont="1" applyAlignment="1">
      <alignment vertical="center" wrapText="1"/>
    </xf>
    <xf numFmtId="0" fontId="3" fillId="0" borderId="12" xfId="0" applyFont="1" applyBorder="1"/>
    <xf numFmtId="0" fontId="4" fillId="0" borderId="13" xfId="0" applyFont="1" applyBorder="1" applyAlignment="1">
      <alignment horizontal="left"/>
    </xf>
    <xf numFmtId="0" fontId="3" fillId="0" borderId="14" xfId="0" applyFont="1" applyBorder="1"/>
    <xf numFmtId="0" fontId="4" fillId="2" borderId="17" xfId="0" applyFont="1" applyFill="1" applyBorder="1"/>
    <xf numFmtId="0" fontId="4" fillId="2" borderId="16" xfId="0" applyFont="1" applyFill="1" applyBorder="1" applyAlignment="1">
      <alignment horizontal="center"/>
    </xf>
    <xf numFmtId="17" fontId="3" fillId="0" borderId="18" xfId="0" applyNumberFormat="1" applyFont="1" applyBorder="1" applyAlignment="1">
      <alignment horizontal="left" indent="1"/>
    </xf>
    <xf numFmtId="164" fontId="3" fillId="0" borderId="19" xfId="0" applyNumberFormat="1" applyFont="1" applyBorder="1"/>
    <xf numFmtId="17" fontId="3" fillId="0" borderId="20" xfId="0" applyNumberFormat="1" applyFont="1" applyBorder="1" applyAlignment="1">
      <alignment horizontal="left" indent="1"/>
    </xf>
    <xf numFmtId="164" fontId="3" fillId="0" borderId="21" xfId="0" applyNumberFormat="1" applyFont="1" applyBorder="1"/>
    <xf numFmtId="17" fontId="3" fillId="3" borderId="20" xfId="0" applyNumberFormat="1" applyFont="1" applyFill="1" applyBorder="1" applyAlignment="1">
      <alignment horizontal="left" indent="1"/>
    </xf>
    <xf numFmtId="0" fontId="3" fillId="0" borderId="20" xfId="0" applyFont="1" applyBorder="1" applyAlignment="1">
      <alignment horizontal="left" indent="1"/>
    </xf>
    <xf numFmtId="0" fontId="3" fillId="0" borderId="20" xfId="0" applyFont="1" applyBorder="1" applyAlignment="1">
      <alignment horizontal="left" wrapText="1" indent="1"/>
    </xf>
    <xf numFmtId="17" fontId="4" fillId="2" borderId="17" xfId="0" applyNumberFormat="1" applyFont="1" applyFill="1" applyBorder="1"/>
    <xf numFmtId="0" fontId="3" fillId="3" borderId="20" xfId="0" applyFont="1" applyFill="1" applyBorder="1" applyAlignment="1">
      <alignment horizontal="left" indent="1"/>
    </xf>
    <xf numFmtId="17" fontId="3" fillId="0" borderId="20" xfId="0" applyNumberFormat="1" applyFont="1" applyBorder="1" applyAlignment="1">
      <alignment horizontal="left" wrapText="1" indent="1"/>
    </xf>
    <xf numFmtId="164" fontId="4" fillId="2" borderId="16" xfId="0" applyNumberFormat="1" applyFont="1" applyFill="1" applyBorder="1" applyAlignment="1">
      <alignment horizontal="center"/>
    </xf>
    <xf numFmtId="0" fontId="3" fillId="0" borderId="18" xfId="0" applyFont="1" applyBorder="1" applyAlignment="1">
      <alignment horizontal="left" indent="1"/>
    </xf>
    <xf numFmtId="17" fontId="3" fillId="0" borderId="22" xfId="0" applyNumberFormat="1" applyFont="1" applyBorder="1" applyAlignment="1">
      <alignment horizontal="left" indent="1"/>
    </xf>
    <xf numFmtId="164" fontId="3" fillId="0" borderId="23" xfId="0" applyNumberFormat="1" applyFont="1" applyBorder="1"/>
    <xf numFmtId="0" fontId="4" fillId="2" borderId="24" xfId="0" applyFont="1" applyFill="1" applyBorder="1"/>
    <xf numFmtId="0" fontId="4" fillId="2" borderId="25" xfId="0" applyFont="1" applyFill="1" applyBorder="1" applyAlignment="1">
      <alignment horizontal="center"/>
    </xf>
    <xf numFmtId="0" fontId="0" fillId="0" borderId="11" xfId="0" applyBorder="1"/>
    <xf numFmtId="44" fontId="0" fillId="0" borderId="12" xfId="8" applyFont="1" applyBorder="1"/>
    <xf numFmtId="0" fontId="16" fillId="0" borderId="11" xfId="0" applyFont="1" applyBorder="1"/>
    <xf numFmtId="44" fontId="16" fillId="0" borderId="12" xfId="8" applyFont="1" applyBorder="1"/>
    <xf numFmtId="0" fontId="4" fillId="0" borderId="11" xfId="0" applyFont="1" applyBorder="1" applyAlignment="1">
      <alignment horizontal="left" indent="1"/>
    </xf>
    <xf numFmtId="0" fontId="7" fillId="0" borderId="11" xfId="0" applyFont="1" applyBorder="1"/>
    <xf numFmtId="0" fontId="8" fillId="0" borderId="0" xfId="0" applyFont="1" applyAlignment="1">
      <alignment vertical="center" wrapText="1"/>
    </xf>
    <xf numFmtId="0" fontId="10" fillId="0" borderId="11" xfId="0" applyFont="1" applyBorder="1" applyAlignment="1">
      <alignment horizontal="left"/>
    </xf>
    <xf numFmtId="0" fontId="10" fillId="0" borderId="0" xfId="0" applyFont="1"/>
    <xf numFmtId="164" fontId="10" fillId="0" borderId="12" xfId="0" applyNumberFormat="1" applyFont="1" applyBorder="1"/>
    <xf numFmtId="0" fontId="10" fillId="0" borderId="0" xfId="0" applyFont="1" applyAlignment="1">
      <alignment vertical="center" wrapText="1"/>
    </xf>
    <xf numFmtId="0" fontId="10" fillId="0" borderId="12" xfId="0" applyFont="1" applyBorder="1"/>
    <xf numFmtId="3" fontId="10" fillId="0" borderId="12" xfId="0" applyNumberFormat="1" applyFont="1" applyBorder="1"/>
    <xf numFmtId="0" fontId="10" fillId="0" borderId="26" xfId="0" applyFont="1" applyBorder="1" applyAlignment="1">
      <alignment horizontal="left"/>
    </xf>
    <xf numFmtId="0" fontId="10" fillId="0" borderId="27" xfId="0" applyFont="1" applyBorder="1" applyAlignment="1">
      <alignment vertical="center" wrapText="1"/>
    </xf>
    <xf numFmtId="0" fontId="10" fillId="0" borderId="28" xfId="0" applyFont="1" applyBorder="1"/>
    <xf numFmtId="0" fontId="19" fillId="0" borderId="29" xfId="4" applyFont="1" applyBorder="1"/>
    <xf numFmtId="14" fontId="19" fillId="3" borderId="29" xfId="4" applyNumberFormat="1" applyFont="1" applyFill="1" applyBorder="1"/>
    <xf numFmtId="0" fontId="19" fillId="3" borderId="29" xfId="4" applyFont="1" applyFill="1" applyBorder="1"/>
    <xf numFmtId="9" fontId="19" fillId="3" borderId="29" xfId="5" applyFont="1" applyFill="1" applyBorder="1"/>
    <xf numFmtId="0" fontId="2" fillId="0" borderId="29" xfId="4" applyBorder="1"/>
    <xf numFmtId="165" fontId="3" fillId="3" borderId="29" xfId="6" applyNumberFormat="1" applyFont="1" applyFill="1" applyBorder="1"/>
    <xf numFmtId="165" fontId="20" fillId="3" borderId="29" xfId="4" applyNumberFormat="1" applyFont="1" applyFill="1" applyBorder="1"/>
    <xf numFmtId="9" fontId="3" fillId="3" borderId="29" xfId="5" applyFont="1" applyFill="1" applyBorder="1"/>
    <xf numFmtId="0" fontId="1" fillId="5" borderId="29" xfId="4" applyFont="1" applyFill="1" applyBorder="1"/>
    <xf numFmtId="165" fontId="3" fillId="5" borderId="29" xfId="6" applyNumberFormat="1" applyFont="1" applyFill="1" applyBorder="1"/>
    <xf numFmtId="165" fontId="20" fillId="5" borderId="29" xfId="4" applyNumberFormat="1" applyFont="1" applyFill="1" applyBorder="1"/>
    <xf numFmtId="9" fontId="3" fillId="5" borderId="29" xfId="5" applyFont="1" applyFill="1" applyBorder="1"/>
    <xf numFmtId="0" fontId="2" fillId="5" borderId="29" xfId="4" applyFill="1" applyBorder="1"/>
    <xf numFmtId="0" fontId="0" fillId="0" borderId="29" xfId="0" applyBorder="1"/>
    <xf numFmtId="0" fontId="19" fillId="0" borderId="29" xfId="0" applyFont="1" applyBorder="1"/>
    <xf numFmtId="44" fontId="0" fillId="0" borderId="29" xfId="6" applyFont="1" applyBorder="1"/>
    <xf numFmtId="9" fontId="0" fillId="0" borderId="29" xfId="5" applyFont="1" applyBorder="1"/>
    <xf numFmtId="0" fontId="16" fillId="0" borderId="29" xfId="0" applyFont="1" applyBorder="1"/>
    <xf numFmtId="0" fontId="22" fillId="0" borderId="29" xfId="0" applyFont="1" applyBorder="1" applyAlignment="1">
      <alignment horizontal="left"/>
    </xf>
    <xf numFmtId="8" fontId="16" fillId="0" borderId="29" xfId="0" applyNumberFormat="1" applyFont="1" applyBorder="1"/>
    <xf numFmtId="0" fontId="22" fillId="0" borderId="29" xfId="0" applyFont="1" applyBorder="1"/>
    <xf numFmtId="0" fontId="16" fillId="0" borderId="29" xfId="0" applyFont="1" applyBorder="1" applyAlignment="1">
      <alignment horizontal="right"/>
    </xf>
    <xf numFmtId="0" fontId="3" fillId="0" borderId="29" xfId="0" applyFont="1" applyBorder="1"/>
    <xf numFmtId="0" fontId="24" fillId="0" borderId="29" xfId="0" applyFont="1" applyBorder="1" applyAlignment="1">
      <alignment horizontal="left"/>
    </xf>
    <xf numFmtId="0" fontId="3" fillId="0" borderId="15" xfId="0" applyFont="1" applyBorder="1" applyAlignment="1">
      <alignment horizontal="left" wrapText="1"/>
    </xf>
    <xf numFmtId="0" fontId="3" fillId="0" borderId="6" xfId="0" applyFont="1" applyBorder="1" applyAlignment="1">
      <alignment horizontal="left" wrapText="1"/>
    </xf>
    <xf numFmtId="0" fontId="3" fillId="0" borderId="16" xfId="0" applyFont="1" applyBorder="1" applyAlignment="1">
      <alignment horizontal="left" wrapText="1"/>
    </xf>
    <xf numFmtId="0" fontId="19" fillId="3" borderId="0" xfId="4" applyFont="1" applyFill="1" applyAlignment="1">
      <alignment horizontal="center"/>
    </xf>
  </cellXfs>
  <cellStyles count="9">
    <cellStyle name="Currency" xfId="8" builtinId="4"/>
    <cellStyle name="Currency 2" xfId="6" xr:uid="{7A97871D-725A-4D0D-B8CE-069BC28356A6}"/>
    <cellStyle name="Hyperlink" xfId="7" builtinId="8"/>
    <cellStyle name="Normal" xfId="0" builtinId="0"/>
    <cellStyle name="Normal 2" xfId="1" xr:uid="{58B5A3F5-3F69-4EDA-A225-94F106BB6E2B}"/>
    <cellStyle name="Normal 3" xfId="2" xr:uid="{145AE8D4-F237-4FDF-A6AD-89C51A18F0E8}"/>
    <cellStyle name="Normal 4" xfId="4" xr:uid="{DC91C7A9-926E-47F4-BF34-03276D381586}"/>
    <cellStyle name="Percent 2" xfId="3" xr:uid="{AE9D7EBD-AEB6-460B-852D-5471488106C7}"/>
    <cellStyle name="Percent 3" xfId="5" xr:uid="{CDECC892-0D32-4D17-B67D-7E4C84AFAA0E}"/>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lnks.gd/l/eyJhbGciOiJIUzI1NiJ9.eyJidWxsZXRpbl9saW5rX2lkIjoxMDYsInVyaSI6ImJwMjpjbGljayIsInVybCI6Imh0dHBzOi8vY29udGVudC5nb3ZkZWxpdmVyeS5jb20vYXR0YWNobWVudHMvQ0FMQUNPVU5UWS8yMDIzLzA2LzIxL2ZpbGVfYXR0YWNobWVudHMvMjUzMzc4Ny9SYXRlcyUyMFN0YW5kYXJkcyUyME1hdHJpeCUyMEZZJTIwMjMtMjRfJTIwRklOQUwlMjAwNi4yMS4yMy54bHN4IiwiYnVsbGV0aW5faWQiOiIyMDIzMDYyMi43ODU5NTgzMSJ9.96jrnhswr_ktQChcDXhjrs6IytxrLXZvn2yOsKb3Qcg/s/979052825/br/207173248577-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9" customWidth="1"/>
    <col min="2" max="2" width="44.36328125" customWidth="1"/>
    <col min="3" max="3" width="26" bestFit="1" customWidth="1"/>
  </cols>
  <sheetData>
    <row r="1" spans="1:3" s="9" customFormat="1" x14ac:dyDescent="0.25">
      <c r="A1" s="11" t="s">
        <v>0</v>
      </c>
      <c r="B1" s="11" t="s">
        <v>1</v>
      </c>
      <c r="C1" s="11" t="s">
        <v>2</v>
      </c>
    </row>
    <row r="2" spans="1:3" x14ac:dyDescent="0.25">
      <c r="A2" s="8">
        <v>210</v>
      </c>
      <c r="B2" s="2" t="s">
        <v>3</v>
      </c>
      <c r="C2" s="2" t="s">
        <v>4</v>
      </c>
    </row>
    <row r="3" spans="1:3" x14ac:dyDescent="0.25">
      <c r="A3" s="10">
        <v>201</v>
      </c>
      <c r="B3" s="2" t="s">
        <v>5</v>
      </c>
      <c r="C3" s="2" t="s">
        <v>6</v>
      </c>
    </row>
    <row r="4" spans="1:3" x14ac:dyDescent="0.25">
      <c r="A4" s="8">
        <v>167</v>
      </c>
      <c r="B4" s="1" t="s">
        <v>7</v>
      </c>
      <c r="C4" s="1" t="s">
        <v>8</v>
      </c>
    </row>
    <row r="5" spans="1:3" x14ac:dyDescent="0.25">
      <c r="A5" s="8">
        <v>148</v>
      </c>
      <c r="B5" s="1" t="s">
        <v>9</v>
      </c>
      <c r="C5" s="1" t="s">
        <v>8</v>
      </c>
    </row>
    <row r="6" spans="1:3" x14ac:dyDescent="0.25">
      <c r="A6" s="8">
        <v>142</v>
      </c>
      <c r="B6" s="1" t="s">
        <v>10</v>
      </c>
      <c r="C6" s="1" t="s">
        <v>8</v>
      </c>
    </row>
    <row r="7" spans="1:3" x14ac:dyDescent="0.25">
      <c r="A7" s="8">
        <v>134</v>
      </c>
      <c r="B7" s="2" t="s">
        <v>11</v>
      </c>
      <c r="C7" s="2" t="s">
        <v>4</v>
      </c>
    </row>
    <row r="8" spans="1:3" x14ac:dyDescent="0.25">
      <c r="A8" s="8">
        <v>127</v>
      </c>
      <c r="B8" s="3" t="s">
        <v>12</v>
      </c>
      <c r="C8" s="1" t="s">
        <v>8</v>
      </c>
    </row>
    <row r="9" spans="1:3" x14ac:dyDescent="0.25">
      <c r="A9" s="8">
        <v>127</v>
      </c>
      <c r="B9" s="1" t="s">
        <v>13</v>
      </c>
      <c r="C9" s="1" t="s">
        <v>14</v>
      </c>
    </row>
    <row r="10" spans="1:3" x14ac:dyDescent="0.25">
      <c r="A10" s="8">
        <v>121</v>
      </c>
      <c r="B10" s="2" t="s">
        <v>15</v>
      </c>
      <c r="C10" s="2" t="s">
        <v>16</v>
      </c>
    </row>
    <row r="11" spans="1:3" x14ac:dyDescent="0.25">
      <c r="A11" s="8">
        <v>119</v>
      </c>
      <c r="B11" s="2" t="s">
        <v>17</v>
      </c>
      <c r="C11" s="2" t="s">
        <v>18</v>
      </c>
    </row>
    <row r="12" spans="1:3" x14ac:dyDescent="0.25">
      <c r="A12" s="8">
        <v>116</v>
      </c>
      <c r="B12" s="2" t="s">
        <v>19</v>
      </c>
      <c r="C12" s="2" t="s">
        <v>20</v>
      </c>
    </row>
    <row r="13" spans="1:3" x14ac:dyDescent="0.25">
      <c r="A13" s="8">
        <v>114</v>
      </c>
      <c r="B13" s="1" t="s">
        <v>21</v>
      </c>
      <c r="C13" s="1" t="s">
        <v>8</v>
      </c>
    </row>
    <row r="14" spans="1:3" x14ac:dyDescent="0.25">
      <c r="A14" s="8">
        <v>103</v>
      </c>
      <c r="B14" s="1" t="s">
        <v>22</v>
      </c>
      <c r="C14" s="2" t="s">
        <v>18</v>
      </c>
    </row>
    <row r="15" spans="1:3" x14ac:dyDescent="0.25">
      <c r="A15" s="8">
        <v>96</v>
      </c>
      <c r="B15" s="1" t="s">
        <v>23</v>
      </c>
      <c r="C15" s="2" t="s">
        <v>24</v>
      </c>
    </row>
    <row r="16" spans="1:3" x14ac:dyDescent="0.25">
      <c r="A16" s="8">
        <v>96</v>
      </c>
      <c r="B16" s="2" t="s">
        <v>25</v>
      </c>
      <c r="C16" s="2" t="s">
        <v>18</v>
      </c>
    </row>
    <row r="17" spans="1:3" x14ac:dyDescent="0.25">
      <c r="A17" s="8">
        <v>90</v>
      </c>
      <c r="B17" s="3" t="s">
        <v>26</v>
      </c>
      <c r="C17" s="2" t="s">
        <v>18</v>
      </c>
    </row>
    <row r="18" spans="1:3" x14ac:dyDescent="0.25">
      <c r="A18" s="8">
        <v>89</v>
      </c>
      <c r="B18" s="2" t="s">
        <v>27</v>
      </c>
      <c r="C18" s="2" t="s">
        <v>18</v>
      </c>
    </row>
    <row r="19" spans="1:3" x14ac:dyDescent="0.25">
      <c r="A19" s="8">
        <v>80</v>
      </c>
      <c r="B19" s="2" t="s">
        <v>28</v>
      </c>
      <c r="C19" s="2" t="s">
        <v>18</v>
      </c>
    </row>
    <row r="20" spans="1:3" x14ac:dyDescent="0.25">
      <c r="A20" s="8">
        <v>79</v>
      </c>
      <c r="B20" s="1" t="s">
        <v>29</v>
      </c>
      <c r="C20" s="1" t="s">
        <v>8</v>
      </c>
    </row>
    <row r="21" spans="1:3" x14ac:dyDescent="0.25">
      <c r="A21" s="10">
        <v>71</v>
      </c>
      <c r="B21" s="5" t="s">
        <v>30</v>
      </c>
      <c r="C21" s="2" t="s">
        <v>18</v>
      </c>
    </row>
    <row r="22" spans="1:3" x14ac:dyDescent="0.25">
      <c r="A22" s="8">
        <v>69</v>
      </c>
      <c r="B22" s="1" t="s">
        <v>31</v>
      </c>
      <c r="C22" s="1" t="s">
        <v>8</v>
      </c>
    </row>
    <row r="23" spans="1:3" x14ac:dyDescent="0.25">
      <c r="A23" s="8">
        <v>69</v>
      </c>
      <c r="B23" s="2" t="s">
        <v>32</v>
      </c>
      <c r="C23" s="2" t="s">
        <v>16</v>
      </c>
    </row>
    <row r="24" spans="1:3" x14ac:dyDescent="0.25">
      <c r="A24" s="8">
        <v>67</v>
      </c>
      <c r="B24" s="2" t="s">
        <v>33</v>
      </c>
      <c r="C24" s="2" t="s">
        <v>34</v>
      </c>
    </row>
    <row r="25" spans="1:3" x14ac:dyDescent="0.25">
      <c r="A25" s="8">
        <v>65</v>
      </c>
      <c r="B25" s="2" t="s">
        <v>35</v>
      </c>
      <c r="C25" s="2" t="s">
        <v>6</v>
      </c>
    </row>
    <row r="26" spans="1:3" x14ac:dyDescent="0.25">
      <c r="A26" s="10">
        <v>65</v>
      </c>
      <c r="B26" s="1" t="s">
        <v>36</v>
      </c>
      <c r="C26" s="1" t="s">
        <v>14</v>
      </c>
    </row>
    <row r="27" spans="1:3" x14ac:dyDescent="0.25">
      <c r="A27" s="8">
        <v>64</v>
      </c>
      <c r="B27" s="2" t="s">
        <v>37</v>
      </c>
      <c r="C27" s="2" t="s">
        <v>18</v>
      </c>
    </row>
    <row r="28" spans="1:3" x14ac:dyDescent="0.25">
      <c r="A28" s="8">
        <v>62</v>
      </c>
      <c r="B28" s="1" t="s">
        <v>38</v>
      </c>
      <c r="C28" s="1" t="s">
        <v>39</v>
      </c>
    </row>
    <row r="29" spans="1:3" x14ac:dyDescent="0.25">
      <c r="A29" s="8">
        <v>62</v>
      </c>
      <c r="B29" s="2" t="s">
        <v>40</v>
      </c>
      <c r="C29" s="2" t="s">
        <v>18</v>
      </c>
    </row>
    <row r="30" spans="1:3" x14ac:dyDescent="0.25">
      <c r="A30" s="8">
        <v>59</v>
      </c>
      <c r="B30" s="2" t="s">
        <v>41</v>
      </c>
      <c r="C30" s="1" t="s">
        <v>8</v>
      </c>
    </row>
    <row r="31" spans="1:3" x14ac:dyDescent="0.25">
      <c r="A31" s="8">
        <v>59</v>
      </c>
      <c r="B31" s="4" t="s">
        <v>42</v>
      </c>
      <c r="C31" s="1" t="s">
        <v>8</v>
      </c>
    </row>
    <row r="32" spans="1:3" x14ac:dyDescent="0.25">
      <c r="A32" s="8">
        <v>56</v>
      </c>
      <c r="B32" s="2" t="s">
        <v>43</v>
      </c>
      <c r="C32" s="1" t="s">
        <v>8</v>
      </c>
    </row>
    <row r="33" spans="1:3" x14ac:dyDescent="0.25">
      <c r="A33" s="8">
        <v>51</v>
      </c>
      <c r="B33" s="1" t="s">
        <v>44</v>
      </c>
      <c r="C33" s="2" t="s">
        <v>20</v>
      </c>
    </row>
    <row r="34" spans="1:3" x14ac:dyDescent="0.25">
      <c r="A34" s="8">
        <v>50</v>
      </c>
      <c r="B34" s="1" t="s">
        <v>45</v>
      </c>
      <c r="C34" s="2" t="s">
        <v>46</v>
      </c>
    </row>
    <row r="35" spans="1:3" x14ac:dyDescent="0.25">
      <c r="A35" s="8">
        <v>50</v>
      </c>
      <c r="B35" s="3" t="s">
        <v>47</v>
      </c>
      <c r="C35" s="2" t="s">
        <v>18</v>
      </c>
    </row>
    <row r="36" spans="1:3" x14ac:dyDescent="0.25">
      <c r="A36" s="8">
        <v>49</v>
      </c>
      <c r="B36" s="1" t="s">
        <v>48</v>
      </c>
      <c r="C36" s="1" t="s">
        <v>8</v>
      </c>
    </row>
    <row r="37" spans="1:3" x14ac:dyDescent="0.25">
      <c r="A37" s="10">
        <v>47</v>
      </c>
      <c r="B37" s="2" t="s">
        <v>49</v>
      </c>
      <c r="C37" s="1" t="s">
        <v>8</v>
      </c>
    </row>
    <row r="38" spans="1:3" x14ac:dyDescent="0.25">
      <c r="A38" s="8">
        <v>47</v>
      </c>
      <c r="B38" s="1" t="s">
        <v>50</v>
      </c>
      <c r="C38" s="2" t="s">
        <v>24</v>
      </c>
    </row>
    <row r="39" spans="1:3" x14ac:dyDescent="0.25">
      <c r="A39" s="8">
        <v>47</v>
      </c>
      <c r="B39" s="1" t="s">
        <v>51</v>
      </c>
      <c r="C39" s="2" t="s">
        <v>18</v>
      </c>
    </row>
    <row r="40" spans="1:3" x14ac:dyDescent="0.25">
      <c r="A40" s="8">
        <v>46</v>
      </c>
      <c r="B40" s="1" t="s">
        <v>52</v>
      </c>
      <c r="C40" s="1" t="s">
        <v>8</v>
      </c>
    </row>
    <row r="41" spans="1:3" x14ac:dyDescent="0.25">
      <c r="A41" s="8">
        <v>42</v>
      </c>
      <c r="B41" s="2" t="s">
        <v>53</v>
      </c>
      <c r="C41" s="2" t="s">
        <v>20</v>
      </c>
    </row>
    <row r="42" spans="1:3" x14ac:dyDescent="0.25">
      <c r="A42" s="8">
        <v>42</v>
      </c>
      <c r="B42" s="2" t="s">
        <v>54</v>
      </c>
      <c r="C42" s="2" t="s">
        <v>18</v>
      </c>
    </row>
    <row r="43" spans="1:3" x14ac:dyDescent="0.25">
      <c r="A43" s="8">
        <v>41</v>
      </c>
      <c r="B43" s="1" t="s">
        <v>55</v>
      </c>
      <c r="C43" s="2" t="s">
        <v>24</v>
      </c>
    </row>
    <row r="44" spans="1:3" x14ac:dyDescent="0.25">
      <c r="A44" s="8">
        <v>41</v>
      </c>
      <c r="B44" s="3" t="s">
        <v>56</v>
      </c>
      <c r="C44" s="2" t="s">
        <v>18</v>
      </c>
    </row>
    <row r="45" spans="1:3" x14ac:dyDescent="0.25">
      <c r="A45" s="8">
        <v>41</v>
      </c>
      <c r="B45" s="2" t="s">
        <v>57</v>
      </c>
      <c r="C45" s="2" t="s">
        <v>18</v>
      </c>
    </row>
    <row r="46" spans="1:3" x14ac:dyDescent="0.25">
      <c r="A46" s="10">
        <v>39</v>
      </c>
      <c r="B46" s="2" t="s">
        <v>58</v>
      </c>
      <c r="C46" s="1" t="s">
        <v>8</v>
      </c>
    </row>
    <row r="47" spans="1:3" x14ac:dyDescent="0.25">
      <c r="A47" s="8">
        <v>39</v>
      </c>
      <c r="B47" s="3" t="s">
        <v>59</v>
      </c>
      <c r="C47" s="2" t="s">
        <v>18</v>
      </c>
    </row>
    <row r="48" spans="1:3" x14ac:dyDescent="0.25">
      <c r="A48" s="8">
        <v>37</v>
      </c>
      <c r="B48" s="2" t="s">
        <v>60</v>
      </c>
      <c r="C48" s="2" t="s">
        <v>18</v>
      </c>
    </row>
    <row r="49" spans="1:3" x14ac:dyDescent="0.25">
      <c r="A49" s="8">
        <v>36</v>
      </c>
      <c r="B49" s="1" t="s">
        <v>61</v>
      </c>
      <c r="C49" s="1" t="s">
        <v>14</v>
      </c>
    </row>
    <row r="50" spans="1:3" x14ac:dyDescent="0.25">
      <c r="A50" s="8">
        <v>35</v>
      </c>
      <c r="B50" s="2" t="s">
        <v>62</v>
      </c>
      <c r="C50" s="2" t="s">
        <v>18</v>
      </c>
    </row>
    <row r="51" spans="1:3" x14ac:dyDescent="0.25">
      <c r="A51" s="8">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9"/>
  <sheetViews>
    <sheetView showGridLines="0" tabSelected="1" zoomScaleNormal="100" workbookViewId="0">
      <selection activeCell="A2" sqref="A2"/>
    </sheetView>
  </sheetViews>
  <sheetFormatPr defaultColWidth="8.90625" defaultRowHeight="13.8" x14ac:dyDescent="0.25"/>
  <cols>
    <col min="1" max="1" width="54" style="6" customWidth="1"/>
    <col min="2" max="2" width="12.6328125" style="7" customWidth="1"/>
    <col min="3" max="3" width="16.90625" style="6" customWidth="1"/>
    <col min="4" max="4" width="8.90625" style="6"/>
    <col min="5" max="5" width="8.6328125" style="6" customWidth="1"/>
    <col min="6" max="16384" width="8.90625" style="6"/>
  </cols>
  <sheetData>
    <row r="1" spans="1:4" ht="15" customHeight="1" x14ac:dyDescent="0.25">
      <c r="A1" s="40" t="s">
        <v>64</v>
      </c>
      <c r="B1" s="41"/>
      <c r="C1" s="42"/>
      <c r="D1" s="2"/>
    </row>
    <row r="2" spans="1:4" ht="15" customHeight="1" x14ac:dyDescent="0.25">
      <c r="A2" s="43" t="s">
        <v>65</v>
      </c>
      <c r="B2" s="44"/>
      <c r="C2" s="45"/>
      <c r="D2" s="2"/>
    </row>
    <row r="3" spans="1:4" ht="15" customHeight="1" x14ac:dyDescent="0.25">
      <c r="A3" s="43" t="s">
        <v>66</v>
      </c>
      <c r="B3" s="44"/>
      <c r="C3" s="45"/>
      <c r="D3" s="2"/>
    </row>
    <row r="4" spans="1:4" x14ac:dyDescent="0.25">
      <c r="A4" s="46"/>
      <c r="B4" s="27"/>
      <c r="C4" s="47"/>
      <c r="D4" s="2"/>
    </row>
    <row r="5" spans="1:4" ht="73.5" customHeight="1" x14ac:dyDescent="0.25">
      <c r="A5" s="106" t="s">
        <v>67</v>
      </c>
      <c r="B5" s="107"/>
      <c r="C5" s="108"/>
      <c r="D5" s="2"/>
    </row>
    <row r="6" spans="1:4" ht="15" customHeight="1" x14ac:dyDescent="0.25">
      <c r="A6" s="48" t="s">
        <v>68</v>
      </c>
      <c r="B6" s="14" t="s">
        <v>69</v>
      </c>
      <c r="C6" s="49" t="s">
        <v>70</v>
      </c>
      <c r="D6" s="13"/>
    </row>
    <row r="7" spans="1:4" ht="15" customHeight="1" x14ac:dyDescent="0.25">
      <c r="A7" s="50" t="s">
        <v>71</v>
      </c>
      <c r="B7" s="28">
        <v>99282</v>
      </c>
      <c r="C7" s="51"/>
      <c r="D7" s="2"/>
    </row>
    <row r="8" spans="1:4" ht="15" customHeight="1" x14ac:dyDescent="0.25">
      <c r="A8" s="52" t="s">
        <v>72</v>
      </c>
      <c r="B8" s="29">
        <v>99283</v>
      </c>
      <c r="C8" s="53"/>
      <c r="D8" s="2"/>
    </row>
    <row r="9" spans="1:4" ht="15" customHeight="1" x14ac:dyDescent="0.25">
      <c r="A9" s="54" t="s">
        <v>73</v>
      </c>
      <c r="B9" s="29">
        <v>99284</v>
      </c>
      <c r="C9" s="53"/>
      <c r="D9" s="2"/>
    </row>
    <row r="10" spans="1:4" ht="15" customHeight="1" x14ac:dyDescent="0.25">
      <c r="A10" s="54" t="s">
        <v>74</v>
      </c>
      <c r="B10" s="29">
        <v>99285</v>
      </c>
      <c r="C10" s="53"/>
      <c r="D10" s="2"/>
    </row>
    <row r="11" spans="1:4" ht="15" customHeight="1" x14ac:dyDescent="0.25">
      <c r="A11" s="52" t="s">
        <v>75</v>
      </c>
      <c r="B11" s="29">
        <v>99213</v>
      </c>
      <c r="C11" s="53"/>
      <c r="D11" s="2"/>
    </row>
    <row r="12" spans="1:4" ht="15" customHeight="1" x14ac:dyDescent="0.25">
      <c r="A12" s="48" t="s">
        <v>76</v>
      </c>
      <c r="B12" s="14" t="s">
        <v>69</v>
      </c>
      <c r="C12" s="49" t="s">
        <v>70</v>
      </c>
      <c r="D12" s="13"/>
    </row>
    <row r="13" spans="1:4" ht="15" customHeight="1" x14ac:dyDescent="0.25">
      <c r="A13" s="50" t="s">
        <v>10</v>
      </c>
      <c r="B13" s="28">
        <v>80048</v>
      </c>
      <c r="C13" s="51"/>
      <c r="D13" s="2"/>
    </row>
    <row r="14" spans="1:4" ht="15" customHeight="1" x14ac:dyDescent="0.25">
      <c r="A14" s="55" t="s">
        <v>77</v>
      </c>
      <c r="B14" s="29">
        <v>82805</v>
      </c>
      <c r="C14" s="53"/>
      <c r="D14" s="2"/>
    </row>
    <row r="15" spans="1:4" ht="15" customHeight="1" x14ac:dyDescent="0.25">
      <c r="A15" s="52" t="s">
        <v>78</v>
      </c>
      <c r="B15" s="29">
        <v>85027</v>
      </c>
      <c r="C15" s="53"/>
      <c r="D15" s="2"/>
    </row>
    <row r="16" spans="1:4" ht="15" customHeight="1" x14ac:dyDescent="0.25">
      <c r="A16" s="52" t="s">
        <v>79</v>
      </c>
      <c r="B16" s="29">
        <v>85025</v>
      </c>
      <c r="C16" s="53"/>
      <c r="D16" s="2"/>
    </row>
    <row r="17" spans="1:4" ht="15" customHeight="1" x14ac:dyDescent="0.25">
      <c r="A17" s="52" t="s">
        <v>7</v>
      </c>
      <c r="B17" s="29">
        <v>80053</v>
      </c>
      <c r="C17" s="53"/>
      <c r="D17" s="2"/>
    </row>
    <row r="18" spans="1:4" ht="15" customHeight="1" x14ac:dyDescent="0.25">
      <c r="A18" s="55" t="s">
        <v>41</v>
      </c>
      <c r="B18" s="29">
        <v>82550</v>
      </c>
      <c r="C18" s="53"/>
      <c r="D18" s="2"/>
    </row>
    <row r="19" spans="1:4" ht="15" customHeight="1" x14ac:dyDescent="0.25">
      <c r="A19" s="52" t="s">
        <v>31</v>
      </c>
      <c r="B19" s="29">
        <v>80061</v>
      </c>
      <c r="C19" s="53"/>
      <c r="D19" s="2"/>
    </row>
    <row r="20" spans="1:4" ht="15" customHeight="1" x14ac:dyDescent="0.25">
      <c r="A20" s="52" t="s">
        <v>48</v>
      </c>
      <c r="B20" s="29">
        <v>85730</v>
      </c>
      <c r="C20" s="53"/>
      <c r="D20" s="2"/>
    </row>
    <row r="21" spans="1:4" ht="15" customHeight="1" x14ac:dyDescent="0.25">
      <c r="A21" s="55" t="s">
        <v>12</v>
      </c>
      <c r="B21" s="29">
        <v>85610</v>
      </c>
      <c r="C21" s="53"/>
      <c r="D21" s="2"/>
    </row>
    <row r="22" spans="1:4" ht="15" customHeight="1" x14ac:dyDescent="0.25">
      <c r="A22" s="56" t="s">
        <v>42</v>
      </c>
      <c r="B22" s="29">
        <v>84443</v>
      </c>
      <c r="C22" s="53"/>
      <c r="D22" s="2"/>
    </row>
    <row r="23" spans="1:4" ht="15" customHeight="1" x14ac:dyDescent="0.25">
      <c r="A23" s="52" t="s">
        <v>52</v>
      </c>
      <c r="B23" s="29">
        <v>84484</v>
      </c>
      <c r="C23" s="53"/>
      <c r="D23" s="2"/>
    </row>
    <row r="24" spans="1:4" ht="15" customHeight="1" x14ac:dyDescent="0.25">
      <c r="A24" s="52" t="s">
        <v>80</v>
      </c>
      <c r="B24" s="30" t="s">
        <v>81</v>
      </c>
      <c r="C24" s="53"/>
      <c r="D24" s="2"/>
    </row>
    <row r="25" spans="1:4" ht="15" customHeight="1" x14ac:dyDescent="0.25">
      <c r="A25" s="55" t="s">
        <v>49</v>
      </c>
      <c r="B25" s="30" t="s">
        <v>82</v>
      </c>
      <c r="C25" s="53"/>
      <c r="D25" s="2"/>
    </row>
    <row r="26" spans="1:4" ht="15" customHeight="1" x14ac:dyDescent="0.25">
      <c r="A26" s="57" t="s">
        <v>83</v>
      </c>
      <c r="B26" s="14" t="s">
        <v>69</v>
      </c>
      <c r="C26" s="49" t="s">
        <v>70</v>
      </c>
      <c r="D26" s="13"/>
    </row>
    <row r="27" spans="1:4" ht="15" customHeight="1" x14ac:dyDescent="0.25">
      <c r="A27" s="50" t="s">
        <v>44</v>
      </c>
      <c r="B27" s="28">
        <v>74160</v>
      </c>
      <c r="C27" s="51"/>
      <c r="D27" s="2"/>
    </row>
    <row r="28" spans="1:4" ht="15" customHeight="1" x14ac:dyDescent="0.25">
      <c r="A28" s="55" t="s">
        <v>19</v>
      </c>
      <c r="B28" s="29">
        <v>70450</v>
      </c>
      <c r="C28" s="53"/>
      <c r="D28" s="2"/>
    </row>
    <row r="29" spans="1:4" ht="15" customHeight="1" x14ac:dyDescent="0.25">
      <c r="A29" s="55" t="s">
        <v>84</v>
      </c>
      <c r="B29" s="29">
        <v>72193</v>
      </c>
      <c r="C29" s="53"/>
      <c r="D29" s="2"/>
    </row>
    <row r="30" spans="1:4" ht="15" customHeight="1" x14ac:dyDescent="0.25">
      <c r="A30" s="58" t="s">
        <v>15</v>
      </c>
      <c r="B30" s="29">
        <v>77067</v>
      </c>
      <c r="C30" s="53"/>
      <c r="D30" s="2"/>
    </row>
    <row r="31" spans="1:4" ht="15" customHeight="1" x14ac:dyDescent="0.25">
      <c r="A31" s="54" t="s">
        <v>85</v>
      </c>
      <c r="B31" s="29">
        <v>70553</v>
      </c>
      <c r="C31" s="53"/>
      <c r="D31" s="2"/>
    </row>
    <row r="32" spans="1:4" ht="15" customHeight="1" x14ac:dyDescent="0.25">
      <c r="A32" s="52" t="s">
        <v>86</v>
      </c>
      <c r="B32" s="29">
        <v>76700</v>
      </c>
      <c r="C32" s="53"/>
      <c r="D32" s="2"/>
    </row>
    <row r="33" spans="1:6" ht="15" customHeight="1" x14ac:dyDescent="0.25">
      <c r="A33" s="59" t="s">
        <v>87</v>
      </c>
      <c r="B33" s="29">
        <v>76805</v>
      </c>
      <c r="C33" s="53"/>
      <c r="D33" s="2"/>
      <c r="E33" s="2"/>
      <c r="F33" s="2"/>
    </row>
    <row r="34" spans="1:6" ht="15" customHeight="1" x14ac:dyDescent="0.25">
      <c r="A34" s="58" t="s">
        <v>88</v>
      </c>
      <c r="B34" s="29">
        <v>72110</v>
      </c>
      <c r="C34" s="53"/>
      <c r="D34" s="2"/>
      <c r="E34"/>
      <c r="F34"/>
    </row>
    <row r="35" spans="1:6" ht="15" customHeight="1" x14ac:dyDescent="0.25">
      <c r="A35" s="55" t="s">
        <v>3</v>
      </c>
      <c r="B35" s="29">
        <v>71046</v>
      </c>
      <c r="C35" s="53"/>
      <c r="D35" s="2"/>
      <c r="E35" s="2"/>
      <c r="F35" s="2"/>
    </row>
    <row r="36" spans="1:6" ht="15" customHeight="1" x14ac:dyDescent="0.25">
      <c r="A36" s="48" t="s">
        <v>89</v>
      </c>
      <c r="B36" s="14" t="s">
        <v>69</v>
      </c>
      <c r="C36" s="60" t="s">
        <v>70</v>
      </c>
      <c r="D36" s="13"/>
      <c r="E36" s="2"/>
      <c r="F36" s="2"/>
    </row>
    <row r="37" spans="1:6" ht="15" customHeight="1" x14ac:dyDescent="0.25">
      <c r="A37" s="61" t="s">
        <v>90</v>
      </c>
      <c r="B37" s="28">
        <v>93452</v>
      </c>
      <c r="C37" s="51"/>
      <c r="D37" s="2"/>
      <c r="E37" s="2"/>
      <c r="F37" s="2"/>
    </row>
    <row r="38" spans="1:6" ht="15" customHeight="1" x14ac:dyDescent="0.25">
      <c r="A38" s="58" t="s">
        <v>91</v>
      </c>
      <c r="B38" s="29">
        <v>93307</v>
      </c>
      <c r="C38" s="53"/>
      <c r="D38" s="2"/>
      <c r="E38" s="2"/>
      <c r="F38" s="2"/>
    </row>
    <row r="39" spans="1:6" ht="15" customHeight="1" x14ac:dyDescent="0.25">
      <c r="A39" s="55" t="s">
        <v>92</v>
      </c>
      <c r="B39" s="29">
        <v>93000</v>
      </c>
      <c r="C39" s="53"/>
      <c r="D39" s="2"/>
      <c r="E39" s="2"/>
      <c r="F39" s="2"/>
    </row>
    <row r="40" spans="1:6" ht="15" customHeight="1" x14ac:dyDescent="0.25">
      <c r="A40" s="52" t="s">
        <v>93</v>
      </c>
      <c r="B40" s="29">
        <v>94640</v>
      </c>
      <c r="C40" s="53"/>
      <c r="D40" s="2"/>
      <c r="E40" s="2"/>
      <c r="F40" s="2"/>
    </row>
    <row r="41" spans="1:6" ht="15" customHeight="1" x14ac:dyDescent="0.25">
      <c r="A41" s="54" t="s">
        <v>94</v>
      </c>
      <c r="B41" s="29" t="s">
        <v>95</v>
      </c>
      <c r="C41" s="53"/>
      <c r="D41" s="2"/>
      <c r="E41" s="2"/>
      <c r="F41" s="2"/>
    </row>
    <row r="42" spans="1:6" ht="15" customHeight="1" x14ac:dyDescent="0.25">
      <c r="A42" s="52" t="s">
        <v>96</v>
      </c>
      <c r="B42" s="29">
        <v>97116</v>
      </c>
      <c r="C42" s="53"/>
      <c r="D42" s="2"/>
      <c r="E42" s="2"/>
      <c r="F42" s="2"/>
    </row>
    <row r="43" spans="1:6" ht="15" customHeight="1" x14ac:dyDescent="0.25">
      <c r="A43" s="62" t="s">
        <v>97</v>
      </c>
      <c r="B43" s="31">
        <v>97110</v>
      </c>
      <c r="C43" s="63"/>
      <c r="D43" s="2"/>
      <c r="E43" s="2"/>
      <c r="F43" s="2"/>
    </row>
    <row r="44" spans="1:6" ht="15" customHeight="1" x14ac:dyDescent="0.25">
      <c r="A44" s="48" t="s">
        <v>98</v>
      </c>
      <c r="B44" s="12" t="s">
        <v>69</v>
      </c>
      <c r="C44" s="49" t="s">
        <v>70</v>
      </c>
      <c r="D44" s="13"/>
      <c r="E44" s="2"/>
      <c r="F44" s="2"/>
    </row>
    <row r="45" spans="1:6" ht="15" customHeight="1" x14ac:dyDescent="0.25">
      <c r="A45" s="61" t="s">
        <v>99</v>
      </c>
      <c r="B45" s="32">
        <v>29881</v>
      </c>
      <c r="C45" s="51"/>
      <c r="D45" s="2"/>
      <c r="E45" s="2"/>
      <c r="F45" s="2"/>
    </row>
    <row r="46" spans="1:6" ht="15" customHeight="1" x14ac:dyDescent="0.25">
      <c r="A46" s="55" t="s">
        <v>100</v>
      </c>
      <c r="B46" s="30">
        <v>29826</v>
      </c>
      <c r="C46" s="53"/>
      <c r="D46" s="2"/>
      <c r="E46" s="2"/>
      <c r="F46" s="2"/>
    </row>
    <row r="47" spans="1:6" ht="15" customHeight="1" x14ac:dyDescent="0.25">
      <c r="A47" s="55" t="s">
        <v>37</v>
      </c>
      <c r="B47" s="30">
        <v>64721</v>
      </c>
      <c r="C47" s="53"/>
      <c r="D47" s="2"/>
      <c r="E47" s="2"/>
      <c r="F47" s="2"/>
    </row>
    <row r="48" spans="1:6" ht="15" customHeight="1" x14ac:dyDescent="0.25">
      <c r="A48" s="55" t="s">
        <v>59</v>
      </c>
      <c r="B48" s="30">
        <v>66984</v>
      </c>
      <c r="C48" s="53"/>
      <c r="D48" s="2"/>
      <c r="E48" s="2"/>
      <c r="F48" s="2"/>
    </row>
    <row r="49" spans="1:4" ht="15" customHeight="1" x14ac:dyDescent="0.25">
      <c r="A49" s="55" t="s">
        <v>101</v>
      </c>
      <c r="B49" s="30">
        <v>45378</v>
      </c>
      <c r="C49" s="53"/>
      <c r="D49" s="2"/>
    </row>
    <row r="50" spans="1:4" ht="15" customHeight="1" x14ac:dyDescent="0.25">
      <c r="A50" s="55" t="s">
        <v>102</v>
      </c>
      <c r="B50" s="30">
        <v>45380</v>
      </c>
      <c r="C50" s="53"/>
      <c r="D50" s="2"/>
    </row>
    <row r="51" spans="1:4" ht="15" customHeight="1" x14ac:dyDescent="0.25">
      <c r="A51" s="55" t="s">
        <v>103</v>
      </c>
      <c r="B51" s="30">
        <v>45385</v>
      </c>
      <c r="C51" s="53"/>
      <c r="D51" s="2"/>
    </row>
    <row r="52" spans="1:4" ht="15" customHeight="1" x14ac:dyDescent="0.25">
      <c r="A52" s="55" t="s">
        <v>104</v>
      </c>
      <c r="B52" s="30">
        <v>66821</v>
      </c>
      <c r="C52" s="53"/>
      <c r="D52" s="2"/>
    </row>
    <row r="53" spans="1:4" ht="15" customHeight="1" x14ac:dyDescent="0.25">
      <c r="A53" s="52" t="s">
        <v>22</v>
      </c>
      <c r="B53" s="30">
        <v>43239</v>
      </c>
      <c r="C53" s="53"/>
      <c r="D53" s="2"/>
    </row>
    <row r="54" spans="1:4" ht="15" customHeight="1" x14ac:dyDescent="0.25">
      <c r="A54" s="52" t="s">
        <v>105</v>
      </c>
      <c r="B54" s="30">
        <v>43235</v>
      </c>
      <c r="C54" s="53"/>
      <c r="D54" s="2"/>
    </row>
    <row r="55" spans="1:4" ht="15" customHeight="1" x14ac:dyDescent="0.25">
      <c r="A55" s="58" t="s">
        <v>106</v>
      </c>
      <c r="B55" s="30">
        <v>19120</v>
      </c>
      <c r="C55" s="53"/>
      <c r="D55" s="2"/>
    </row>
    <row r="56" spans="1:4" ht="15" customHeight="1" x14ac:dyDescent="0.25">
      <c r="A56" s="55" t="s">
        <v>107</v>
      </c>
      <c r="B56" s="30">
        <v>49505</v>
      </c>
      <c r="C56" s="53"/>
      <c r="D56" s="2"/>
    </row>
    <row r="57" spans="1:4" ht="15" customHeight="1" x14ac:dyDescent="0.25">
      <c r="A57" s="58" t="s">
        <v>108</v>
      </c>
      <c r="B57" s="30" t="s">
        <v>109</v>
      </c>
      <c r="C57" s="53"/>
      <c r="D57" s="2"/>
    </row>
    <row r="58" spans="1:4" ht="15" customHeight="1" x14ac:dyDescent="0.25">
      <c r="A58" s="55" t="s">
        <v>110</v>
      </c>
      <c r="B58" s="30">
        <v>64483</v>
      </c>
      <c r="C58" s="53"/>
      <c r="D58" s="2"/>
    </row>
    <row r="59" spans="1:4" ht="15" customHeight="1" x14ac:dyDescent="0.25">
      <c r="A59" s="55" t="s">
        <v>25</v>
      </c>
      <c r="B59" s="30">
        <v>47562</v>
      </c>
      <c r="C59" s="53"/>
      <c r="D59" s="2"/>
    </row>
    <row r="60" spans="1:4" ht="15" customHeight="1" x14ac:dyDescent="0.25">
      <c r="A60" s="55" t="s">
        <v>111</v>
      </c>
      <c r="B60" s="30">
        <v>69436</v>
      </c>
      <c r="C60" s="53"/>
      <c r="D60" s="2"/>
    </row>
    <row r="61" spans="1:4" ht="15" customHeight="1" x14ac:dyDescent="0.25">
      <c r="A61" s="55" t="s">
        <v>112</v>
      </c>
      <c r="B61" s="30">
        <v>42820</v>
      </c>
      <c r="C61" s="53"/>
      <c r="D61" s="2"/>
    </row>
    <row r="62" spans="1:4" ht="29.25" customHeight="1" x14ac:dyDescent="0.25">
      <c r="A62" s="64" t="s">
        <v>113</v>
      </c>
      <c r="B62" s="37" t="s">
        <v>69</v>
      </c>
      <c r="C62" s="65" t="s">
        <v>70</v>
      </c>
      <c r="D62" s="2"/>
    </row>
    <row r="63" spans="1:4" ht="15" customHeight="1" x14ac:dyDescent="0.3">
      <c r="A63" s="66" t="s">
        <v>114</v>
      </c>
      <c r="B63" s="23" t="s">
        <v>115</v>
      </c>
      <c r="C63" s="67">
        <v>57.23</v>
      </c>
      <c r="D63"/>
    </row>
    <row r="64" spans="1:4" ht="15" customHeight="1" x14ac:dyDescent="0.3">
      <c r="A64" s="66" t="s">
        <v>116</v>
      </c>
      <c r="B64" s="23" t="s">
        <v>117</v>
      </c>
      <c r="C64" s="67">
        <v>57.23</v>
      </c>
      <c r="D64"/>
    </row>
    <row r="65" spans="1:4" ht="15" customHeight="1" x14ac:dyDescent="0.3">
      <c r="A65" s="66" t="s">
        <v>118</v>
      </c>
      <c r="B65" s="23" t="s">
        <v>119</v>
      </c>
      <c r="C65" s="67">
        <v>57.23</v>
      </c>
      <c r="D65"/>
    </row>
    <row r="66" spans="1:4" ht="15" customHeight="1" x14ac:dyDescent="0.3">
      <c r="A66" s="66" t="s">
        <v>120</v>
      </c>
      <c r="B66" s="23" t="s">
        <v>121</v>
      </c>
      <c r="C66" s="67">
        <v>57.23</v>
      </c>
      <c r="D66"/>
    </row>
    <row r="67" spans="1:4" ht="15" customHeight="1" x14ac:dyDescent="0.3">
      <c r="A67" s="68" t="s">
        <v>122</v>
      </c>
      <c r="B67" s="23" t="s">
        <v>123</v>
      </c>
      <c r="C67" s="67">
        <v>57.23</v>
      </c>
      <c r="D67"/>
    </row>
    <row r="68" spans="1:4" ht="15" customHeight="1" x14ac:dyDescent="0.3">
      <c r="A68" s="66" t="s">
        <v>124</v>
      </c>
      <c r="B68" s="23" t="s">
        <v>125</v>
      </c>
      <c r="C68" s="67">
        <v>71.17</v>
      </c>
      <c r="D68"/>
    </row>
    <row r="69" spans="1:4" ht="15" customHeight="1" x14ac:dyDescent="0.3">
      <c r="A69" s="66" t="s">
        <v>126</v>
      </c>
      <c r="B69" s="23" t="s">
        <v>127</v>
      </c>
      <c r="C69" s="67">
        <v>98.79</v>
      </c>
      <c r="D69"/>
    </row>
    <row r="70" spans="1:4" ht="15" customHeight="1" x14ac:dyDescent="0.3">
      <c r="A70" s="66" t="s">
        <v>128</v>
      </c>
      <c r="B70" s="23" t="s">
        <v>129</v>
      </c>
      <c r="C70" s="67">
        <v>57.23</v>
      </c>
      <c r="D70"/>
    </row>
    <row r="71" spans="1:4" ht="15" customHeight="1" x14ac:dyDescent="0.3">
      <c r="A71" s="66" t="s">
        <v>130</v>
      </c>
      <c r="B71" s="23" t="s">
        <v>131</v>
      </c>
      <c r="C71" s="67">
        <v>57.23</v>
      </c>
      <c r="D71"/>
    </row>
    <row r="72" spans="1:4" ht="15" customHeight="1" x14ac:dyDescent="0.3">
      <c r="A72" s="68" t="s">
        <v>132</v>
      </c>
      <c r="B72" s="23" t="s">
        <v>133</v>
      </c>
      <c r="C72" s="67">
        <v>57.23</v>
      </c>
      <c r="D72"/>
    </row>
    <row r="73" spans="1:4" ht="15" customHeight="1" x14ac:dyDescent="0.3">
      <c r="A73" s="66" t="s">
        <v>134</v>
      </c>
      <c r="B73" s="23" t="s">
        <v>135</v>
      </c>
      <c r="C73" s="67">
        <v>57.23</v>
      </c>
      <c r="D73"/>
    </row>
    <row r="74" spans="1:4" ht="15" customHeight="1" x14ac:dyDescent="0.3">
      <c r="A74" s="66" t="s">
        <v>136</v>
      </c>
      <c r="B74" s="23" t="s">
        <v>137</v>
      </c>
      <c r="C74" s="67">
        <v>57.23</v>
      </c>
      <c r="D74" s="2"/>
    </row>
    <row r="75" spans="1:4" ht="15" customHeight="1" x14ac:dyDescent="0.3">
      <c r="A75" s="68" t="s">
        <v>138</v>
      </c>
      <c r="B75" s="38">
        <v>90846</v>
      </c>
      <c r="C75" s="69">
        <v>207.75</v>
      </c>
      <c r="D75" s="2"/>
    </row>
    <row r="76" spans="1:4" ht="15" customHeight="1" x14ac:dyDescent="0.3">
      <c r="A76" s="68" t="s">
        <v>139</v>
      </c>
      <c r="B76" s="39" t="s">
        <v>140</v>
      </c>
      <c r="C76" s="69">
        <v>57.23</v>
      </c>
      <c r="D76" s="2"/>
    </row>
    <row r="77" spans="1:4" ht="15.6" x14ac:dyDescent="0.3">
      <c r="A77" s="68" t="s">
        <v>141</v>
      </c>
      <c r="B77" s="39" t="s">
        <v>135</v>
      </c>
      <c r="C77" s="69">
        <v>57.23</v>
      </c>
      <c r="D77" s="2"/>
    </row>
    <row r="78" spans="1:4" ht="15.6" x14ac:dyDescent="0.3">
      <c r="A78" s="68" t="s">
        <v>142</v>
      </c>
      <c r="B78" s="39" t="s">
        <v>143</v>
      </c>
      <c r="C78" s="69">
        <v>57.23</v>
      </c>
      <c r="D78" s="2"/>
    </row>
    <row r="79" spans="1:4" ht="15.6" x14ac:dyDescent="0.3">
      <c r="A79" s="68" t="s">
        <v>144</v>
      </c>
      <c r="B79" s="39" t="s">
        <v>145</v>
      </c>
      <c r="C79" s="69">
        <v>57.23</v>
      </c>
      <c r="D79" s="2"/>
    </row>
    <row r="80" spans="1:4" ht="15.6" x14ac:dyDescent="0.3">
      <c r="A80" s="68" t="s">
        <v>146</v>
      </c>
      <c r="B80" s="39" t="s">
        <v>147</v>
      </c>
      <c r="C80" s="69">
        <v>57.23</v>
      </c>
      <c r="D80" s="2"/>
    </row>
    <row r="81" spans="1:4" ht="15.6" x14ac:dyDescent="0.3">
      <c r="A81" s="68" t="s">
        <v>148</v>
      </c>
      <c r="B81" s="39" t="s">
        <v>149</v>
      </c>
      <c r="C81" s="69">
        <v>57.23</v>
      </c>
      <c r="D81" s="2"/>
    </row>
    <row r="82" spans="1:4" ht="15.6" x14ac:dyDescent="0.3">
      <c r="A82" s="68" t="s">
        <v>150</v>
      </c>
      <c r="B82" s="39" t="s">
        <v>151</v>
      </c>
      <c r="C82" s="69">
        <v>57.23</v>
      </c>
      <c r="D82" s="2"/>
    </row>
    <row r="83" spans="1:4" ht="15.6" x14ac:dyDescent="0.3">
      <c r="A83" s="68" t="s">
        <v>152</v>
      </c>
      <c r="B83" s="39" t="s">
        <v>153</v>
      </c>
      <c r="C83" s="69">
        <v>49</v>
      </c>
      <c r="D83" s="2"/>
    </row>
    <row r="84" spans="1:4" ht="15.6" x14ac:dyDescent="0.3">
      <c r="A84" s="68" t="s">
        <v>154</v>
      </c>
      <c r="B84" s="39" t="s">
        <v>155</v>
      </c>
      <c r="C84" s="69">
        <v>35</v>
      </c>
      <c r="D84" s="2"/>
    </row>
    <row r="85" spans="1:4" ht="15.6" x14ac:dyDescent="0.3">
      <c r="A85" s="68" t="s">
        <v>156</v>
      </c>
      <c r="B85" s="39" t="s">
        <v>157</v>
      </c>
      <c r="C85" s="69">
        <v>108.16</v>
      </c>
      <c r="D85" s="2"/>
    </row>
    <row r="86" spans="1:4" ht="15.6" x14ac:dyDescent="0.3">
      <c r="A86" s="68" t="s">
        <v>158</v>
      </c>
      <c r="B86" s="39" t="s">
        <v>159</v>
      </c>
      <c r="C86" s="69">
        <v>145.11000000000001</v>
      </c>
      <c r="D86" s="2"/>
    </row>
    <row r="87" spans="1:4" ht="15.6" x14ac:dyDescent="0.3">
      <c r="A87" s="68" t="s">
        <v>160</v>
      </c>
      <c r="B87" s="36">
        <v>87426</v>
      </c>
      <c r="C87" s="69">
        <v>100</v>
      </c>
      <c r="D87" s="2"/>
    </row>
    <row r="88" spans="1:4" ht="21" customHeight="1" x14ac:dyDescent="0.25">
      <c r="A88" s="70" t="s">
        <v>161</v>
      </c>
      <c r="B88" s="2"/>
      <c r="C88" s="45">
        <v>25</v>
      </c>
      <c r="D88" s="13"/>
    </row>
    <row r="89" spans="1:4" ht="15" customHeight="1" x14ac:dyDescent="0.25">
      <c r="A89" s="71" t="s">
        <v>162</v>
      </c>
      <c r="B89" s="72"/>
      <c r="C89" s="45"/>
      <c r="D89" s="2"/>
    </row>
    <row r="90" spans="1:4" ht="15" customHeight="1" x14ac:dyDescent="0.25">
      <c r="A90" s="73" t="s">
        <v>163</v>
      </c>
      <c r="B90" s="74"/>
      <c r="C90" s="75"/>
      <c r="D90" s="2"/>
    </row>
    <row r="91" spans="1:4" ht="15" customHeight="1" x14ac:dyDescent="0.25">
      <c r="A91" s="73" t="s">
        <v>164</v>
      </c>
      <c r="B91" s="76"/>
      <c r="C91" s="77"/>
      <c r="D91" s="2"/>
    </row>
    <row r="92" spans="1:4" ht="15" customHeight="1" x14ac:dyDescent="0.25">
      <c r="A92" s="73" t="s">
        <v>165</v>
      </c>
      <c r="B92" s="76"/>
      <c r="C92" s="77"/>
      <c r="D92" s="2"/>
    </row>
    <row r="93" spans="1:4" ht="15" customHeight="1" x14ac:dyDescent="0.25">
      <c r="A93" s="73" t="s">
        <v>166</v>
      </c>
      <c r="B93" s="76"/>
      <c r="C93" s="77"/>
      <c r="D93" s="2"/>
    </row>
    <row r="94" spans="1:4" ht="15" customHeight="1" x14ac:dyDescent="0.25">
      <c r="A94" s="73" t="s">
        <v>167</v>
      </c>
      <c r="B94" s="76"/>
      <c r="C94" s="77"/>
      <c r="D94" s="2"/>
    </row>
    <row r="95" spans="1:4" ht="15" customHeight="1" x14ac:dyDescent="0.25">
      <c r="A95" s="73" t="s">
        <v>168</v>
      </c>
      <c r="B95" s="76"/>
      <c r="C95" s="77"/>
      <c r="D95" s="2"/>
    </row>
    <row r="96" spans="1:4" ht="15" customHeight="1" x14ac:dyDescent="0.25">
      <c r="A96" s="73" t="s">
        <v>169</v>
      </c>
      <c r="B96" s="76"/>
      <c r="C96" s="78"/>
      <c r="D96" s="33"/>
    </row>
    <row r="97" spans="1:4" ht="15" customHeight="1" x14ac:dyDescent="0.25">
      <c r="A97" s="73" t="s">
        <v>170</v>
      </c>
      <c r="B97" s="76"/>
      <c r="C97" s="77"/>
      <c r="D97" s="2"/>
    </row>
    <row r="98" spans="1:4" ht="15" customHeight="1" x14ac:dyDescent="0.25">
      <c r="A98" s="73" t="s">
        <v>171</v>
      </c>
      <c r="B98" s="76"/>
      <c r="C98" s="77"/>
      <c r="D98" s="2"/>
    </row>
    <row r="99" spans="1:4" ht="15" customHeight="1" thickBot="1" x14ac:dyDescent="0.3">
      <c r="A99" s="79" t="s">
        <v>172</v>
      </c>
      <c r="B99" s="80"/>
      <c r="C99" s="81"/>
      <c r="D99" s="2"/>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EC1C6-E1F7-4CF1-96B2-8CD1417127BB}">
  <dimension ref="A1:I49"/>
  <sheetViews>
    <sheetView workbookViewId="0">
      <selection activeCell="D3" sqref="D3"/>
    </sheetView>
  </sheetViews>
  <sheetFormatPr defaultRowHeight="15" x14ac:dyDescent="0.25"/>
  <cols>
    <col min="2" max="2" width="11.81640625" bestFit="1" customWidth="1"/>
    <col min="3" max="3" width="27.453125" bestFit="1" customWidth="1"/>
    <col min="4" max="4" width="22.08984375" customWidth="1"/>
    <col min="5" max="5" width="13.453125" bestFit="1" customWidth="1"/>
    <col min="6" max="6" width="13.08984375" bestFit="1" customWidth="1"/>
    <col min="7" max="7" width="13.08984375" customWidth="1"/>
    <col min="8" max="8" width="8.54296875" bestFit="1" customWidth="1"/>
    <col min="9" max="9" width="8.453125" bestFit="1" customWidth="1"/>
  </cols>
  <sheetData>
    <row r="1" spans="1:9" x14ac:dyDescent="0.25">
      <c r="A1" s="34" t="s">
        <v>173</v>
      </c>
    </row>
    <row r="2" spans="1:9" x14ac:dyDescent="0.25">
      <c r="A2" s="34"/>
    </row>
    <row r="3" spans="1:9" ht="15.6" x14ac:dyDescent="0.3">
      <c r="A3" s="95"/>
      <c r="B3" s="96" t="s">
        <v>174</v>
      </c>
      <c r="C3" s="96" t="s">
        <v>175</v>
      </c>
      <c r="D3" s="96" t="s">
        <v>176</v>
      </c>
      <c r="E3" s="96" t="s">
        <v>177</v>
      </c>
      <c r="F3" s="96" t="s">
        <v>178</v>
      </c>
      <c r="G3" s="96" t="s">
        <v>179</v>
      </c>
      <c r="H3" s="84" t="s">
        <v>180</v>
      </c>
      <c r="I3" s="85" t="s">
        <v>181</v>
      </c>
    </row>
    <row r="4" spans="1:9" ht="15.6" x14ac:dyDescent="0.3">
      <c r="A4" s="95"/>
      <c r="B4" s="96" t="s">
        <v>115</v>
      </c>
      <c r="C4" s="95" t="s">
        <v>114</v>
      </c>
      <c r="D4" s="95" t="s">
        <v>182</v>
      </c>
      <c r="E4" s="97">
        <v>40.409999999999997</v>
      </c>
      <c r="F4" s="97">
        <v>48.79</v>
      </c>
      <c r="G4" s="97">
        <v>57.23</v>
      </c>
      <c r="H4" s="97">
        <f>G4-F4</f>
        <v>8.4399999999999977</v>
      </c>
      <c r="I4" s="98">
        <f>H4/F4</f>
        <v>0.17298626767780279</v>
      </c>
    </row>
    <row r="5" spans="1:9" ht="15.6" x14ac:dyDescent="0.3">
      <c r="A5" s="95"/>
      <c r="B5" s="96" t="s">
        <v>117</v>
      </c>
      <c r="C5" s="95" t="s">
        <v>116</v>
      </c>
      <c r="D5" s="95" t="s">
        <v>182</v>
      </c>
      <c r="E5" s="97">
        <v>40.409999999999997</v>
      </c>
      <c r="F5" s="97">
        <v>48.79</v>
      </c>
      <c r="G5" s="97">
        <v>57.23</v>
      </c>
      <c r="H5" s="97">
        <f t="shared" ref="H5:H15" si="0">G5-F5</f>
        <v>8.4399999999999977</v>
      </c>
      <c r="I5" s="98">
        <f>H5/F5</f>
        <v>0.17298626767780279</v>
      </c>
    </row>
    <row r="6" spans="1:9" ht="15.6" x14ac:dyDescent="0.3">
      <c r="A6" s="95"/>
      <c r="B6" s="96" t="s">
        <v>119</v>
      </c>
      <c r="C6" s="95" t="s">
        <v>118</v>
      </c>
      <c r="D6" s="95" t="s">
        <v>182</v>
      </c>
      <c r="E6" s="97">
        <v>40.409999999999997</v>
      </c>
      <c r="F6" s="97">
        <v>48.79</v>
      </c>
      <c r="G6" s="97">
        <v>57.23</v>
      </c>
      <c r="H6" s="97">
        <f t="shared" si="0"/>
        <v>8.4399999999999977</v>
      </c>
      <c r="I6" s="98">
        <f t="shared" ref="I6:I28" si="1">H6/F6</f>
        <v>0.17298626767780279</v>
      </c>
    </row>
    <row r="7" spans="1:9" ht="15.6" x14ac:dyDescent="0.3">
      <c r="A7" s="95"/>
      <c r="B7" s="96" t="s">
        <v>121</v>
      </c>
      <c r="C7" s="95" t="s">
        <v>120</v>
      </c>
      <c r="D7" s="95" t="s">
        <v>182</v>
      </c>
      <c r="E7" s="97">
        <v>40.409999999999997</v>
      </c>
      <c r="F7" s="97">
        <v>48.79</v>
      </c>
      <c r="G7" s="97">
        <v>57.23</v>
      </c>
      <c r="H7" s="97">
        <f t="shared" si="0"/>
        <v>8.4399999999999977</v>
      </c>
      <c r="I7" s="98">
        <f t="shared" si="1"/>
        <v>0.17298626767780279</v>
      </c>
    </row>
    <row r="8" spans="1:9" ht="15.6" x14ac:dyDescent="0.3">
      <c r="A8" s="95"/>
      <c r="B8" s="96" t="s">
        <v>123</v>
      </c>
      <c r="C8" s="99" t="s">
        <v>122</v>
      </c>
      <c r="D8" s="95" t="s">
        <v>182</v>
      </c>
      <c r="E8" s="95"/>
      <c r="F8" s="97">
        <v>43.95</v>
      </c>
      <c r="G8" s="97">
        <v>57.23</v>
      </c>
      <c r="H8" s="97">
        <f>G8-F8</f>
        <v>13.279999999999994</v>
      </c>
      <c r="I8" s="98">
        <f t="shared" si="1"/>
        <v>0.30216154721274158</v>
      </c>
    </row>
    <row r="9" spans="1:9" ht="15.6" x14ac:dyDescent="0.3">
      <c r="A9" s="95"/>
      <c r="B9" s="96" t="s">
        <v>125</v>
      </c>
      <c r="C9" s="95" t="s">
        <v>124</v>
      </c>
      <c r="D9" s="95" t="s">
        <v>182</v>
      </c>
      <c r="E9" s="97">
        <v>40.409999999999997</v>
      </c>
      <c r="F9" s="97">
        <v>48.79</v>
      </c>
      <c r="G9" s="97">
        <v>71.17</v>
      </c>
      <c r="H9" s="97">
        <f t="shared" si="0"/>
        <v>22.380000000000003</v>
      </c>
      <c r="I9" s="98">
        <f t="shared" si="1"/>
        <v>0.45870055339208859</v>
      </c>
    </row>
    <row r="10" spans="1:9" ht="15.6" x14ac:dyDescent="0.3">
      <c r="A10" s="95"/>
      <c r="B10" s="96" t="s">
        <v>127</v>
      </c>
      <c r="C10" s="95" t="s">
        <v>126</v>
      </c>
      <c r="D10" s="95"/>
      <c r="E10" s="97">
        <v>0</v>
      </c>
      <c r="F10" s="97">
        <v>30</v>
      </c>
      <c r="G10" s="97">
        <v>98.79</v>
      </c>
      <c r="H10" s="97">
        <f t="shared" si="0"/>
        <v>68.790000000000006</v>
      </c>
      <c r="I10" s="98">
        <f t="shared" si="1"/>
        <v>2.2930000000000001</v>
      </c>
    </row>
    <row r="11" spans="1:9" ht="15.6" x14ac:dyDescent="0.3">
      <c r="A11" s="95"/>
      <c r="B11" s="96" t="s">
        <v>129</v>
      </c>
      <c r="C11" s="95" t="s">
        <v>128</v>
      </c>
      <c r="D11" s="95" t="s">
        <v>182</v>
      </c>
      <c r="E11" s="97">
        <v>40.409999999999997</v>
      </c>
      <c r="F11" s="97">
        <v>40.409999999999997</v>
      </c>
      <c r="G11" s="97">
        <v>57.23</v>
      </c>
      <c r="H11" s="97">
        <f t="shared" si="0"/>
        <v>16.82</v>
      </c>
      <c r="I11" s="98">
        <f t="shared" si="1"/>
        <v>0.41623360554318245</v>
      </c>
    </row>
    <row r="12" spans="1:9" ht="15.6" x14ac:dyDescent="0.3">
      <c r="A12" s="95"/>
      <c r="B12" s="96" t="s">
        <v>131</v>
      </c>
      <c r="C12" s="95" t="s">
        <v>130</v>
      </c>
      <c r="D12" s="95" t="s">
        <v>182</v>
      </c>
      <c r="E12" s="97">
        <v>40.409999999999997</v>
      </c>
      <c r="F12" s="97">
        <v>48.79</v>
      </c>
      <c r="G12" s="97">
        <v>57.23</v>
      </c>
      <c r="H12" s="97">
        <f>G13-F12</f>
        <v>8.4399999999999977</v>
      </c>
      <c r="I12" s="98">
        <f t="shared" si="1"/>
        <v>0.17298626767780279</v>
      </c>
    </row>
    <row r="13" spans="1:9" ht="15.6" x14ac:dyDescent="0.3">
      <c r="A13" s="95"/>
      <c r="B13" s="96" t="s">
        <v>133</v>
      </c>
      <c r="C13" s="99" t="s">
        <v>132</v>
      </c>
      <c r="D13" s="95" t="s">
        <v>182</v>
      </c>
      <c r="E13" s="97"/>
      <c r="F13" s="97">
        <v>2.52</v>
      </c>
      <c r="G13" s="97">
        <v>57.23</v>
      </c>
      <c r="H13" s="97">
        <v>0</v>
      </c>
      <c r="I13" s="98">
        <f t="shared" si="1"/>
        <v>0</v>
      </c>
    </row>
    <row r="14" spans="1:9" ht="15.6" x14ac:dyDescent="0.3">
      <c r="A14" s="95"/>
      <c r="B14" s="96" t="s">
        <v>135</v>
      </c>
      <c r="C14" s="95" t="s">
        <v>134</v>
      </c>
      <c r="D14" s="95" t="s">
        <v>182</v>
      </c>
      <c r="E14" s="97">
        <v>40.409999999999997</v>
      </c>
      <c r="F14" s="97">
        <v>48.79</v>
      </c>
      <c r="G14" s="97">
        <v>57.23</v>
      </c>
      <c r="H14" s="97">
        <f t="shared" si="0"/>
        <v>8.4399999999999977</v>
      </c>
      <c r="I14" s="98">
        <f t="shared" si="1"/>
        <v>0.17298626767780279</v>
      </c>
    </row>
    <row r="15" spans="1:9" ht="15.6" x14ac:dyDescent="0.3">
      <c r="A15" s="95"/>
      <c r="B15" s="96" t="s">
        <v>137</v>
      </c>
      <c r="C15" s="95" t="s">
        <v>136</v>
      </c>
      <c r="D15" s="95" t="s">
        <v>182</v>
      </c>
      <c r="E15" s="97">
        <v>40.409999999999997</v>
      </c>
      <c r="F15" s="97">
        <v>48.79</v>
      </c>
      <c r="G15" s="97">
        <v>57.23</v>
      </c>
      <c r="H15" s="97">
        <f t="shared" si="0"/>
        <v>8.4399999999999977</v>
      </c>
      <c r="I15" s="98">
        <f t="shared" si="1"/>
        <v>0.17298626767780279</v>
      </c>
    </row>
    <row r="16" spans="1:9" ht="15.6" x14ac:dyDescent="0.3">
      <c r="A16" s="95"/>
      <c r="B16" s="100">
        <v>90846</v>
      </c>
      <c r="C16" s="99" t="s">
        <v>138</v>
      </c>
      <c r="D16" s="99" t="s">
        <v>182</v>
      </c>
      <c r="E16" s="101">
        <v>40.409999999999997</v>
      </c>
      <c r="F16" s="101">
        <v>40.520000000000003</v>
      </c>
      <c r="G16" s="101">
        <v>207.75</v>
      </c>
      <c r="H16" s="97">
        <f t="shared" ref="H16:H28" si="2">G16-F16</f>
        <v>167.23</v>
      </c>
      <c r="I16" s="98">
        <f t="shared" si="1"/>
        <v>4.1270977295162874</v>
      </c>
    </row>
    <row r="17" spans="1:9" ht="15.6" x14ac:dyDescent="0.3">
      <c r="A17" s="95"/>
      <c r="B17" s="102" t="s">
        <v>140</v>
      </c>
      <c r="C17" s="99" t="s">
        <v>139</v>
      </c>
      <c r="D17" s="99" t="s">
        <v>182</v>
      </c>
      <c r="E17" s="101">
        <v>40.409999999999997</v>
      </c>
      <c r="F17" s="101">
        <v>45.61</v>
      </c>
      <c r="G17" s="101">
        <v>57.23</v>
      </c>
      <c r="H17" s="97">
        <f t="shared" si="2"/>
        <v>11.619999999999997</v>
      </c>
      <c r="I17" s="98">
        <f t="shared" si="1"/>
        <v>0.25476869107651823</v>
      </c>
    </row>
    <row r="18" spans="1:9" ht="15.6" x14ac:dyDescent="0.3">
      <c r="A18" s="95"/>
      <c r="B18" s="102" t="s">
        <v>135</v>
      </c>
      <c r="C18" s="99" t="s">
        <v>141</v>
      </c>
      <c r="D18" s="99" t="s">
        <v>182</v>
      </c>
      <c r="E18" s="101">
        <v>40.409999999999997</v>
      </c>
      <c r="F18" s="101">
        <v>45.61</v>
      </c>
      <c r="G18" s="101">
        <v>57.23</v>
      </c>
      <c r="H18" s="97">
        <f t="shared" si="2"/>
        <v>11.619999999999997</v>
      </c>
      <c r="I18" s="98">
        <f t="shared" si="1"/>
        <v>0.25476869107651823</v>
      </c>
    </row>
    <row r="19" spans="1:9" ht="15.6" x14ac:dyDescent="0.3">
      <c r="A19" s="95"/>
      <c r="B19" s="102" t="s">
        <v>143</v>
      </c>
      <c r="C19" s="99" t="s">
        <v>142</v>
      </c>
      <c r="D19" s="99" t="s">
        <v>182</v>
      </c>
      <c r="E19" s="101">
        <v>40.409999999999997</v>
      </c>
      <c r="F19" s="101">
        <v>45.61</v>
      </c>
      <c r="G19" s="101">
        <v>57.23</v>
      </c>
      <c r="H19" s="97">
        <f t="shared" si="2"/>
        <v>11.619999999999997</v>
      </c>
      <c r="I19" s="98">
        <f t="shared" si="1"/>
        <v>0.25476869107651823</v>
      </c>
    </row>
    <row r="20" spans="1:9" ht="15.6" x14ac:dyDescent="0.3">
      <c r="A20" s="95"/>
      <c r="B20" s="102" t="s">
        <v>145</v>
      </c>
      <c r="C20" s="99" t="s">
        <v>144</v>
      </c>
      <c r="D20" s="99" t="s">
        <v>182</v>
      </c>
      <c r="E20" s="101">
        <v>32.450000000000003</v>
      </c>
      <c r="F20" s="101">
        <v>40.520000000000003</v>
      </c>
      <c r="G20" s="101">
        <v>57.23</v>
      </c>
      <c r="H20" s="97">
        <f t="shared" si="2"/>
        <v>16.709999999999994</v>
      </c>
      <c r="I20" s="98">
        <f t="shared" si="1"/>
        <v>0.41238894373149043</v>
      </c>
    </row>
    <row r="21" spans="1:9" ht="15.6" x14ac:dyDescent="0.3">
      <c r="A21" s="95"/>
      <c r="B21" s="102" t="s">
        <v>147</v>
      </c>
      <c r="C21" s="99" t="s">
        <v>146</v>
      </c>
      <c r="D21" s="99" t="s">
        <v>182</v>
      </c>
      <c r="E21" s="103" t="s">
        <v>183</v>
      </c>
      <c r="F21" s="101">
        <v>40.520000000000003</v>
      </c>
      <c r="G21" s="101">
        <v>57.23</v>
      </c>
      <c r="H21" s="97">
        <f t="shared" si="2"/>
        <v>16.709999999999994</v>
      </c>
      <c r="I21" s="98">
        <f t="shared" si="1"/>
        <v>0.41238894373149043</v>
      </c>
    </row>
    <row r="22" spans="1:9" ht="15.6" x14ac:dyDescent="0.3">
      <c r="A22" s="95"/>
      <c r="B22" s="102" t="s">
        <v>149</v>
      </c>
      <c r="C22" s="99" t="s">
        <v>148</v>
      </c>
      <c r="D22" s="99" t="s">
        <v>182</v>
      </c>
      <c r="E22" s="103" t="s">
        <v>183</v>
      </c>
      <c r="F22" s="101">
        <v>45.61</v>
      </c>
      <c r="G22" s="101">
        <v>57.23</v>
      </c>
      <c r="H22" s="97">
        <f t="shared" si="2"/>
        <v>11.619999999999997</v>
      </c>
      <c r="I22" s="98">
        <f t="shared" si="1"/>
        <v>0.25476869107651823</v>
      </c>
    </row>
    <row r="23" spans="1:9" ht="15.6" x14ac:dyDescent="0.3">
      <c r="A23" s="95"/>
      <c r="B23" s="102" t="s">
        <v>151</v>
      </c>
      <c r="C23" s="99" t="s">
        <v>150</v>
      </c>
      <c r="D23" s="99" t="s">
        <v>182</v>
      </c>
      <c r="E23" s="103" t="s">
        <v>183</v>
      </c>
      <c r="F23" s="101">
        <v>12</v>
      </c>
      <c r="G23" s="101">
        <v>57.23</v>
      </c>
      <c r="H23" s="97">
        <f t="shared" si="2"/>
        <v>45.23</v>
      </c>
      <c r="I23" s="98">
        <f t="shared" si="1"/>
        <v>3.7691666666666666</v>
      </c>
    </row>
    <row r="24" spans="1:9" ht="15.6" x14ac:dyDescent="0.3">
      <c r="A24" s="95"/>
      <c r="B24" s="102" t="s">
        <v>153</v>
      </c>
      <c r="C24" s="99" t="s">
        <v>152</v>
      </c>
      <c r="D24" s="104"/>
      <c r="E24" s="99"/>
      <c r="F24" s="101">
        <v>49</v>
      </c>
      <c r="G24" s="101">
        <v>49</v>
      </c>
      <c r="H24" s="97">
        <f t="shared" si="2"/>
        <v>0</v>
      </c>
      <c r="I24" s="98">
        <f t="shared" si="1"/>
        <v>0</v>
      </c>
    </row>
    <row r="25" spans="1:9" ht="15.6" x14ac:dyDescent="0.3">
      <c r="A25" s="95"/>
      <c r="B25" s="102" t="s">
        <v>155</v>
      </c>
      <c r="C25" s="99" t="s">
        <v>154</v>
      </c>
      <c r="D25" s="99"/>
      <c r="E25" s="99"/>
      <c r="F25" s="101">
        <v>35</v>
      </c>
      <c r="G25" s="101">
        <v>35</v>
      </c>
      <c r="H25" s="97">
        <f t="shared" si="2"/>
        <v>0</v>
      </c>
      <c r="I25" s="98">
        <f t="shared" si="1"/>
        <v>0</v>
      </c>
    </row>
    <row r="26" spans="1:9" ht="15.6" x14ac:dyDescent="0.3">
      <c r="A26" s="95"/>
      <c r="B26" s="102" t="s">
        <v>157</v>
      </c>
      <c r="C26" s="99" t="s">
        <v>156</v>
      </c>
      <c r="D26" s="99"/>
      <c r="E26" s="99"/>
      <c r="F26" s="101">
        <v>108.16</v>
      </c>
      <c r="G26" s="101">
        <v>108.16</v>
      </c>
      <c r="H26" s="97">
        <f t="shared" si="2"/>
        <v>0</v>
      </c>
      <c r="I26" s="98">
        <f t="shared" si="1"/>
        <v>0</v>
      </c>
    </row>
    <row r="27" spans="1:9" ht="15.6" x14ac:dyDescent="0.3">
      <c r="A27" s="95"/>
      <c r="B27" s="102" t="s">
        <v>159</v>
      </c>
      <c r="C27" s="99" t="s">
        <v>158</v>
      </c>
      <c r="D27" s="99"/>
      <c r="E27" s="99"/>
      <c r="F27" s="101">
        <v>145.11000000000001</v>
      </c>
      <c r="G27" s="101">
        <v>145.11000000000001</v>
      </c>
      <c r="H27" s="97">
        <f t="shared" si="2"/>
        <v>0</v>
      </c>
      <c r="I27" s="98">
        <f t="shared" si="1"/>
        <v>0</v>
      </c>
    </row>
    <row r="28" spans="1:9" ht="15.6" x14ac:dyDescent="0.3">
      <c r="A28" s="95"/>
      <c r="B28" s="105">
        <v>87426</v>
      </c>
      <c r="C28" s="99" t="s">
        <v>160</v>
      </c>
      <c r="D28" s="95"/>
      <c r="E28" s="101">
        <v>100</v>
      </c>
      <c r="F28" s="101">
        <v>100</v>
      </c>
      <c r="G28" s="101">
        <v>100</v>
      </c>
      <c r="H28" s="97">
        <f t="shared" si="2"/>
        <v>0</v>
      </c>
      <c r="I28" s="98">
        <f t="shared" si="1"/>
        <v>0</v>
      </c>
    </row>
    <row r="29" spans="1:9" x14ac:dyDescent="0.25">
      <c r="H29" s="24"/>
      <c r="I29" s="25"/>
    </row>
    <row r="37" spans="2:8" x14ac:dyDescent="0.25">
      <c r="B37" s="34"/>
      <c r="C37" s="34"/>
      <c r="D37" s="34"/>
      <c r="E37" s="34"/>
      <c r="F37" s="34"/>
      <c r="G37" s="34"/>
      <c r="H37" s="34"/>
    </row>
    <row r="49" spans="2:2" x14ac:dyDescent="0.25">
      <c r="B49" s="35" t="s">
        <v>184</v>
      </c>
    </row>
  </sheetData>
  <phoneticPr fontId="5" type="noConversion"/>
  <hyperlinks>
    <hyperlink ref="B49" r:id="rId1" display="https://lnks.gd/l/eyJhbGciOiJIUzI1NiJ9.eyJidWxsZXRpbl9saW5rX2lkIjoxMDYsInVyaSI6ImJwMjpjbGljayIsInVybCI6Imh0dHBzOi8vY29udGVudC5nb3ZkZWxpdmVyeS5jb20vYXR0YWNobWVudHMvQ0FMQUNPVU5UWS8yMDIzLzA2LzIxL2ZpbGVfYXR0YWNobWVudHMvMjUzMzc4Ny9SYXRlcyUyMFN0YW5kYXJkcyUyME1hdHJpeCUyMEZZJTIwMjMtMjRfJTIwRklOQUwlMjAwNi4yMS4yMy54bHN4IiwiYnVsbGV0aW5faWQiOiIyMDIzMDYyMi43ODU5NTgzMSJ9.96jrnhswr_ktQChcDXhjrs6IytxrLXZvn2yOsKb3Qcg/s/979052825/br/207173248577-l" xr:uid="{F6359779-0F56-4FD7-ADC6-F93792753D55}"/>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560B5-41FB-4CDB-8AA7-1A83C1852374}">
  <dimension ref="A1:I33"/>
  <sheetViews>
    <sheetView zoomScale="110" zoomScaleNormal="110" workbookViewId="0">
      <selection activeCell="A2" sqref="A2"/>
    </sheetView>
  </sheetViews>
  <sheetFormatPr defaultColWidth="8.90625" defaultRowHeight="15.6" x14ac:dyDescent="0.3"/>
  <cols>
    <col min="1" max="1" width="66" style="15" bestFit="1" customWidth="1"/>
    <col min="2" max="2" width="10.54296875" style="15" bestFit="1" customWidth="1"/>
    <col min="3" max="3" width="8.453125" style="15" bestFit="1" customWidth="1"/>
    <col min="4" max="4" width="8.453125" style="17" customWidth="1"/>
    <col min="5" max="5" width="8.1796875" style="17" bestFit="1" customWidth="1"/>
    <col min="6" max="6" width="8.1796875" style="17" customWidth="1"/>
    <col min="7" max="7" width="8.90625" style="17"/>
    <col min="8" max="8" width="8.90625" style="18"/>
    <col min="9" max="9" width="7.453125" style="15" bestFit="1" customWidth="1"/>
    <col min="10" max="16384" width="8.90625" style="15"/>
  </cols>
  <sheetData>
    <row r="1" spans="1:9" x14ac:dyDescent="0.3">
      <c r="A1" s="15" t="s">
        <v>173</v>
      </c>
      <c r="C1" s="16"/>
    </row>
    <row r="2" spans="1:9" x14ac:dyDescent="0.3">
      <c r="A2" s="15" t="s">
        <v>185</v>
      </c>
    </row>
    <row r="3" spans="1:9" x14ac:dyDescent="0.3">
      <c r="A3" s="15" t="s">
        <v>186</v>
      </c>
    </row>
    <row r="4" spans="1:9" ht="14.4" x14ac:dyDescent="0.3">
      <c r="D4" s="109" t="s">
        <v>187</v>
      </c>
      <c r="E4" s="109"/>
      <c r="F4" s="26"/>
      <c r="G4" s="19"/>
      <c r="H4" s="20"/>
    </row>
    <row r="5" spans="1:9" ht="26.25" customHeight="1" x14ac:dyDescent="0.3">
      <c r="A5" s="82" t="s">
        <v>188</v>
      </c>
      <c r="B5" s="82" t="s">
        <v>189</v>
      </c>
      <c r="C5" s="82" t="s">
        <v>190</v>
      </c>
      <c r="D5" s="83">
        <v>44013</v>
      </c>
      <c r="E5" s="83">
        <v>44743</v>
      </c>
      <c r="F5" s="83">
        <v>45108</v>
      </c>
      <c r="G5" s="84" t="s">
        <v>180</v>
      </c>
      <c r="H5" s="85" t="s">
        <v>181</v>
      </c>
    </row>
    <row r="6" spans="1:9" ht="14.4" x14ac:dyDescent="0.3">
      <c r="A6" s="86" t="s">
        <v>191</v>
      </c>
      <c r="B6" s="86" t="s">
        <v>192</v>
      </c>
      <c r="C6" s="86" t="s">
        <v>193</v>
      </c>
      <c r="D6" s="87">
        <v>1650</v>
      </c>
      <c r="E6" s="87">
        <v>1900</v>
      </c>
      <c r="F6" s="87">
        <f>E6*110%</f>
        <v>2090</v>
      </c>
      <c r="G6" s="88">
        <f>F6-E6</f>
        <v>190</v>
      </c>
      <c r="H6" s="89">
        <v>0.1</v>
      </c>
      <c r="I6" s="21"/>
    </row>
    <row r="7" spans="1:9" ht="14.4" x14ac:dyDescent="0.3">
      <c r="A7" s="86" t="s">
        <v>191</v>
      </c>
      <c r="B7" s="86" t="s">
        <v>192</v>
      </c>
      <c r="C7" s="86" t="s">
        <v>194</v>
      </c>
      <c r="D7" s="87">
        <v>1550</v>
      </c>
      <c r="E7" s="87">
        <v>1800</v>
      </c>
      <c r="F7" s="87">
        <f>E7*110%</f>
        <v>1980.0000000000002</v>
      </c>
      <c r="G7" s="88">
        <f t="shared" ref="G7:G33" si="0">F7-E7</f>
        <v>180.00000000000023</v>
      </c>
      <c r="H7" s="89">
        <v>0.1</v>
      </c>
      <c r="I7" s="21"/>
    </row>
    <row r="8" spans="1:9" ht="14.4" x14ac:dyDescent="0.3">
      <c r="A8" s="90" t="s">
        <v>195</v>
      </c>
      <c r="B8" s="90" t="s">
        <v>192</v>
      </c>
      <c r="C8" s="90" t="s">
        <v>193</v>
      </c>
      <c r="D8" s="91">
        <v>0</v>
      </c>
      <c r="E8" s="91">
        <v>1900</v>
      </c>
      <c r="F8" s="91">
        <f t="shared" ref="F8:F33" si="1">E8*110%</f>
        <v>2090</v>
      </c>
      <c r="G8" s="92">
        <f t="shared" si="0"/>
        <v>190</v>
      </c>
      <c r="H8" s="93">
        <v>0.1</v>
      </c>
      <c r="I8" s="21"/>
    </row>
    <row r="9" spans="1:9" ht="14.4" x14ac:dyDescent="0.3">
      <c r="A9" s="90" t="s">
        <v>195</v>
      </c>
      <c r="B9" s="90" t="s">
        <v>192</v>
      </c>
      <c r="C9" s="90" t="s">
        <v>194</v>
      </c>
      <c r="D9" s="91" t="s">
        <v>196</v>
      </c>
      <c r="E9" s="91">
        <v>1800</v>
      </c>
      <c r="F9" s="91">
        <f t="shared" si="1"/>
        <v>1980.0000000000002</v>
      </c>
      <c r="G9" s="92">
        <f t="shared" si="0"/>
        <v>180.00000000000023</v>
      </c>
      <c r="H9" s="93">
        <v>0.1</v>
      </c>
      <c r="I9" s="21"/>
    </row>
    <row r="10" spans="1:9" ht="14.4" x14ac:dyDescent="0.3">
      <c r="A10" s="86" t="s">
        <v>191</v>
      </c>
      <c r="B10" s="86" t="s">
        <v>197</v>
      </c>
      <c r="C10" s="86" t="s">
        <v>193</v>
      </c>
      <c r="D10" s="87">
        <v>1650</v>
      </c>
      <c r="E10" s="87">
        <v>2000</v>
      </c>
      <c r="F10" s="87">
        <f t="shared" si="1"/>
        <v>2200</v>
      </c>
      <c r="G10" s="88">
        <f t="shared" si="0"/>
        <v>200</v>
      </c>
      <c r="H10" s="89">
        <v>0.1</v>
      </c>
      <c r="I10" s="21"/>
    </row>
    <row r="11" spans="1:9" ht="14.4" x14ac:dyDescent="0.3">
      <c r="A11" s="86" t="s">
        <v>198</v>
      </c>
      <c r="B11" s="86" t="s">
        <v>192</v>
      </c>
      <c r="C11" s="86" t="s">
        <v>193</v>
      </c>
      <c r="D11" s="87">
        <v>1500</v>
      </c>
      <c r="E11" s="87">
        <v>1800</v>
      </c>
      <c r="F11" s="87">
        <f t="shared" si="1"/>
        <v>1980.0000000000002</v>
      </c>
      <c r="G11" s="88">
        <f t="shared" si="0"/>
        <v>180.00000000000023</v>
      </c>
      <c r="H11" s="89">
        <v>0.1</v>
      </c>
      <c r="I11" s="21"/>
    </row>
    <row r="12" spans="1:9" ht="14.4" x14ac:dyDescent="0.3">
      <c r="A12" s="86" t="s">
        <v>198</v>
      </c>
      <c r="B12" s="86" t="s">
        <v>192</v>
      </c>
      <c r="C12" s="86" t="s">
        <v>194</v>
      </c>
      <c r="D12" s="87">
        <v>1400</v>
      </c>
      <c r="E12" s="87">
        <v>1700</v>
      </c>
      <c r="F12" s="87">
        <f t="shared" si="1"/>
        <v>1870.0000000000002</v>
      </c>
      <c r="G12" s="88">
        <f t="shared" si="0"/>
        <v>170.00000000000023</v>
      </c>
      <c r="H12" s="89">
        <v>0.1</v>
      </c>
      <c r="I12" s="21"/>
    </row>
    <row r="13" spans="1:9" ht="14.4" x14ac:dyDescent="0.3">
      <c r="A13" s="86" t="s">
        <v>198</v>
      </c>
      <c r="B13" s="86" t="s">
        <v>197</v>
      </c>
      <c r="C13" s="86" t="s">
        <v>193</v>
      </c>
      <c r="D13" s="87">
        <v>1500</v>
      </c>
      <c r="E13" s="87">
        <v>1900</v>
      </c>
      <c r="F13" s="87">
        <f t="shared" si="1"/>
        <v>2090</v>
      </c>
      <c r="G13" s="88">
        <f t="shared" si="0"/>
        <v>190</v>
      </c>
      <c r="H13" s="89">
        <v>0.1</v>
      </c>
      <c r="I13" s="21"/>
    </row>
    <row r="14" spans="1:9" ht="14.4" x14ac:dyDescent="0.3">
      <c r="A14" s="86" t="s">
        <v>199</v>
      </c>
      <c r="B14" s="86" t="s">
        <v>192</v>
      </c>
      <c r="C14" s="86" t="s">
        <v>193</v>
      </c>
      <c r="D14" s="87">
        <v>1300</v>
      </c>
      <c r="E14" s="87">
        <v>1500</v>
      </c>
      <c r="F14" s="87">
        <f t="shared" si="1"/>
        <v>1650.0000000000002</v>
      </c>
      <c r="G14" s="88">
        <f t="shared" si="0"/>
        <v>150.00000000000023</v>
      </c>
      <c r="H14" s="89">
        <v>0.1</v>
      </c>
    </row>
    <row r="15" spans="1:9" ht="14.4" x14ac:dyDescent="0.3">
      <c r="A15" s="86" t="s">
        <v>199</v>
      </c>
      <c r="B15" s="86" t="s">
        <v>192</v>
      </c>
      <c r="C15" s="86" t="s">
        <v>200</v>
      </c>
      <c r="D15" s="87">
        <v>1250</v>
      </c>
      <c r="E15" s="87">
        <v>1425</v>
      </c>
      <c r="F15" s="87">
        <f t="shared" si="1"/>
        <v>1567.5000000000002</v>
      </c>
      <c r="G15" s="88">
        <f t="shared" si="0"/>
        <v>142.50000000000023</v>
      </c>
      <c r="H15" s="89">
        <v>0.1</v>
      </c>
    </row>
    <row r="16" spans="1:9" ht="14.4" x14ac:dyDescent="0.3">
      <c r="A16" s="86" t="s">
        <v>199</v>
      </c>
      <c r="B16" s="86" t="s">
        <v>197</v>
      </c>
      <c r="C16" s="86" t="s">
        <v>193</v>
      </c>
      <c r="D16" s="87">
        <v>1425</v>
      </c>
      <c r="E16" s="87">
        <v>1575</v>
      </c>
      <c r="F16" s="87">
        <f t="shared" si="1"/>
        <v>1732.5000000000002</v>
      </c>
      <c r="G16" s="88">
        <f t="shared" si="0"/>
        <v>157.50000000000023</v>
      </c>
      <c r="H16" s="89">
        <v>0.1</v>
      </c>
      <c r="I16" s="22"/>
    </row>
    <row r="17" spans="1:9" ht="14.4" x14ac:dyDescent="0.3">
      <c r="A17" s="86" t="s">
        <v>199</v>
      </c>
      <c r="B17" s="86" t="s">
        <v>197</v>
      </c>
      <c r="C17" s="86" t="s">
        <v>200</v>
      </c>
      <c r="D17" s="87">
        <v>1325</v>
      </c>
      <c r="E17" s="87">
        <v>1475</v>
      </c>
      <c r="F17" s="87">
        <f t="shared" si="1"/>
        <v>1622.5000000000002</v>
      </c>
      <c r="G17" s="88">
        <f t="shared" si="0"/>
        <v>147.50000000000023</v>
      </c>
      <c r="H17" s="89">
        <v>0.1</v>
      </c>
      <c r="I17" s="22"/>
    </row>
    <row r="18" spans="1:9" ht="14.4" x14ac:dyDescent="0.3">
      <c r="A18" s="86" t="s">
        <v>201</v>
      </c>
      <c r="B18" s="86" t="s">
        <v>192</v>
      </c>
      <c r="C18" s="86" t="s">
        <v>200</v>
      </c>
      <c r="D18" s="87">
        <v>1275</v>
      </c>
      <c r="E18" s="87">
        <v>1425</v>
      </c>
      <c r="F18" s="87">
        <f t="shared" si="1"/>
        <v>1567.5000000000002</v>
      </c>
      <c r="G18" s="88">
        <f t="shared" si="0"/>
        <v>142.50000000000023</v>
      </c>
      <c r="H18" s="89">
        <v>0.1</v>
      </c>
      <c r="I18" s="22"/>
    </row>
    <row r="19" spans="1:9" ht="14.4" x14ac:dyDescent="0.3">
      <c r="A19" s="86" t="s">
        <v>201</v>
      </c>
      <c r="B19" s="86" t="s">
        <v>197</v>
      </c>
      <c r="C19" s="86" t="s">
        <v>200</v>
      </c>
      <c r="D19" s="87">
        <v>1425</v>
      </c>
      <c r="E19" s="87">
        <v>1575</v>
      </c>
      <c r="F19" s="87">
        <f t="shared" si="1"/>
        <v>1732.5000000000002</v>
      </c>
      <c r="G19" s="88">
        <f t="shared" si="0"/>
        <v>157.50000000000023</v>
      </c>
      <c r="H19" s="89">
        <v>0.1</v>
      </c>
      <c r="I19" s="22"/>
    </row>
    <row r="20" spans="1:9" ht="14.4" x14ac:dyDescent="0.3">
      <c r="A20" s="86" t="s">
        <v>201</v>
      </c>
      <c r="B20" s="86" t="s">
        <v>202</v>
      </c>
      <c r="C20" s="86" t="s">
        <v>200</v>
      </c>
      <c r="D20" s="87">
        <v>1425</v>
      </c>
      <c r="E20" s="87">
        <v>1575</v>
      </c>
      <c r="F20" s="87">
        <f t="shared" si="1"/>
        <v>1732.5000000000002</v>
      </c>
      <c r="G20" s="88">
        <f t="shared" si="0"/>
        <v>157.50000000000023</v>
      </c>
      <c r="H20" s="89">
        <v>0.1</v>
      </c>
      <c r="I20" s="22"/>
    </row>
    <row r="21" spans="1:9" ht="14.4" x14ac:dyDescent="0.3">
      <c r="A21" s="86" t="s">
        <v>203</v>
      </c>
      <c r="B21" s="86" t="s">
        <v>192</v>
      </c>
      <c r="C21" s="86" t="s">
        <v>200</v>
      </c>
      <c r="D21" s="87">
        <v>1125</v>
      </c>
      <c r="E21" s="87">
        <v>1250</v>
      </c>
      <c r="F21" s="87">
        <f t="shared" si="1"/>
        <v>1375</v>
      </c>
      <c r="G21" s="88">
        <f t="shared" si="0"/>
        <v>125</v>
      </c>
      <c r="H21" s="89">
        <v>0.1</v>
      </c>
      <c r="I21" s="22"/>
    </row>
    <row r="22" spans="1:9" ht="14.4" x14ac:dyDescent="0.3">
      <c r="A22" s="86" t="s">
        <v>203</v>
      </c>
      <c r="B22" s="86" t="s">
        <v>197</v>
      </c>
      <c r="C22" s="86" t="s">
        <v>200</v>
      </c>
      <c r="D22" s="87">
        <v>1175</v>
      </c>
      <c r="E22" s="87">
        <v>1300</v>
      </c>
      <c r="F22" s="87">
        <f t="shared" si="1"/>
        <v>1430.0000000000002</v>
      </c>
      <c r="G22" s="88">
        <f t="shared" si="0"/>
        <v>130.00000000000023</v>
      </c>
      <c r="H22" s="89">
        <v>0.1</v>
      </c>
      <c r="I22" s="22"/>
    </row>
    <row r="23" spans="1:9" ht="14.4" x14ac:dyDescent="0.3">
      <c r="A23" s="86" t="s">
        <v>203</v>
      </c>
      <c r="B23" s="86" t="s">
        <v>202</v>
      </c>
      <c r="C23" s="86" t="s">
        <v>200</v>
      </c>
      <c r="D23" s="87">
        <v>1175</v>
      </c>
      <c r="E23" s="87">
        <v>1300</v>
      </c>
      <c r="F23" s="87">
        <f t="shared" si="1"/>
        <v>1430.0000000000002</v>
      </c>
      <c r="G23" s="88">
        <f t="shared" si="0"/>
        <v>130.00000000000023</v>
      </c>
      <c r="H23" s="89">
        <v>0.1</v>
      </c>
      <c r="I23" s="22"/>
    </row>
    <row r="24" spans="1:9" ht="14.4" x14ac:dyDescent="0.3">
      <c r="A24" s="86" t="s">
        <v>204</v>
      </c>
      <c r="B24" s="86" t="s">
        <v>192</v>
      </c>
      <c r="C24" s="86"/>
      <c r="D24" s="87">
        <v>900</v>
      </c>
      <c r="E24" s="87">
        <v>1000</v>
      </c>
      <c r="F24" s="87">
        <f t="shared" si="1"/>
        <v>1100</v>
      </c>
      <c r="G24" s="88">
        <f t="shared" si="0"/>
        <v>100</v>
      </c>
      <c r="H24" s="89">
        <v>0.1</v>
      </c>
      <c r="I24" s="22"/>
    </row>
    <row r="25" spans="1:9" ht="14.4" x14ac:dyDescent="0.3">
      <c r="A25" s="90" t="s">
        <v>205</v>
      </c>
      <c r="B25" s="94" t="s">
        <v>192</v>
      </c>
      <c r="C25" s="94"/>
      <c r="D25" s="91"/>
      <c r="E25" s="91">
        <v>1000</v>
      </c>
      <c r="F25" s="91">
        <f t="shared" si="1"/>
        <v>1100</v>
      </c>
      <c r="G25" s="92">
        <f t="shared" si="0"/>
        <v>100</v>
      </c>
      <c r="H25" s="93">
        <v>0.1</v>
      </c>
      <c r="I25" s="22"/>
    </row>
    <row r="26" spans="1:9" ht="14.4" x14ac:dyDescent="0.3">
      <c r="A26" s="86" t="s">
        <v>206</v>
      </c>
      <c r="B26" s="86" t="s">
        <v>192</v>
      </c>
      <c r="C26" s="86"/>
      <c r="D26" s="87">
        <v>525</v>
      </c>
      <c r="E26" s="87">
        <v>575</v>
      </c>
      <c r="F26" s="87">
        <f t="shared" si="1"/>
        <v>632.5</v>
      </c>
      <c r="G26" s="88">
        <f t="shared" si="0"/>
        <v>57.5</v>
      </c>
      <c r="H26" s="89">
        <v>0.1</v>
      </c>
      <c r="I26" s="22"/>
    </row>
    <row r="27" spans="1:9" ht="14.4" x14ac:dyDescent="0.3">
      <c r="A27" s="86" t="s">
        <v>207</v>
      </c>
      <c r="B27" s="86" t="s">
        <v>192</v>
      </c>
      <c r="C27" s="86"/>
      <c r="D27" s="87">
        <v>425</v>
      </c>
      <c r="E27" s="87">
        <v>475</v>
      </c>
      <c r="F27" s="87">
        <f t="shared" si="1"/>
        <v>522.5</v>
      </c>
      <c r="G27" s="88">
        <f t="shared" si="0"/>
        <v>47.5</v>
      </c>
      <c r="H27" s="89">
        <v>0.1</v>
      </c>
      <c r="I27" s="22"/>
    </row>
    <row r="28" spans="1:9" ht="14.4" x14ac:dyDescent="0.3">
      <c r="A28" s="86" t="s">
        <v>208</v>
      </c>
      <c r="B28" s="86" t="s">
        <v>192</v>
      </c>
      <c r="C28" s="86"/>
      <c r="D28" s="87">
        <v>675</v>
      </c>
      <c r="E28" s="87">
        <v>750</v>
      </c>
      <c r="F28" s="87">
        <f t="shared" si="1"/>
        <v>825.00000000000011</v>
      </c>
      <c r="G28" s="88">
        <f t="shared" si="0"/>
        <v>75.000000000000114</v>
      </c>
      <c r="H28" s="89">
        <v>0.1</v>
      </c>
      <c r="I28" s="22"/>
    </row>
    <row r="29" spans="1:9" ht="14.4" x14ac:dyDescent="0.3">
      <c r="A29" s="86" t="s">
        <v>208</v>
      </c>
      <c r="B29" s="86" t="s">
        <v>197</v>
      </c>
      <c r="C29" s="86"/>
      <c r="D29" s="87">
        <v>775</v>
      </c>
      <c r="E29" s="87">
        <v>850</v>
      </c>
      <c r="F29" s="87">
        <f t="shared" si="1"/>
        <v>935.00000000000011</v>
      </c>
      <c r="G29" s="88">
        <f t="shared" si="0"/>
        <v>85.000000000000114</v>
      </c>
      <c r="H29" s="89">
        <v>0.1</v>
      </c>
      <c r="I29" s="22"/>
    </row>
    <row r="30" spans="1:9" ht="14.4" x14ac:dyDescent="0.3">
      <c r="A30" s="86" t="s">
        <v>209</v>
      </c>
      <c r="B30" s="86" t="s">
        <v>192</v>
      </c>
      <c r="C30" s="86"/>
      <c r="D30" s="87">
        <v>425</v>
      </c>
      <c r="E30" s="87">
        <v>475</v>
      </c>
      <c r="F30" s="87">
        <f t="shared" si="1"/>
        <v>522.5</v>
      </c>
      <c r="G30" s="88">
        <f t="shared" si="0"/>
        <v>47.5</v>
      </c>
      <c r="H30" s="89">
        <v>0.1</v>
      </c>
      <c r="I30" s="22"/>
    </row>
    <row r="31" spans="1:9" ht="14.4" x14ac:dyDescent="0.3">
      <c r="A31" s="86" t="s">
        <v>209</v>
      </c>
      <c r="B31" s="86" t="s">
        <v>197</v>
      </c>
      <c r="C31" s="86"/>
      <c r="D31" s="87">
        <v>450</v>
      </c>
      <c r="E31" s="87">
        <v>500</v>
      </c>
      <c r="F31" s="87">
        <f t="shared" si="1"/>
        <v>550</v>
      </c>
      <c r="G31" s="88">
        <f t="shared" si="0"/>
        <v>50</v>
      </c>
      <c r="H31" s="89">
        <v>0.1</v>
      </c>
      <c r="I31" s="22"/>
    </row>
    <row r="32" spans="1:9" ht="14.4" x14ac:dyDescent="0.3">
      <c r="A32" s="86" t="s">
        <v>210</v>
      </c>
      <c r="B32" s="86" t="s">
        <v>192</v>
      </c>
      <c r="C32" s="86"/>
      <c r="D32" s="87">
        <v>225</v>
      </c>
      <c r="E32" s="87">
        <v>250</v>
      </c>
      <c r="F32" s="87">
        <f t="shared" si="1"/>
        <v>275</v>
      </c>
      <c r="G32" s="88">
        <f t="shared" si="0"/>
        <v>25</v>
      </c>
      <c r="H32" s="89">
        <v>0.1</v>
      </c>
      <c r="I32" s="22"/>
    </row>
    <row r="33" spans="1:9" ht="14.4" x14ac:dyDescent="0.3">
      <c r="A33" s="86" t="s">
        <v>211</v>
      </c>
      <c r="B33" s="86" t="s">
        <v>192</v>
      </c>
      <c r="C33" s="86"/>
      <c r="D33" s="87" t="s">
        <v>183</v>
      </c>
      <c r="E33" s="87">
        <v>150</v>
      </c>
      <c r="F33" s="87">
        <f t="shared" si="1"/>
        <v>165</v>
      </c>
      <c r="G33" s="88">
        <f t="shared" si="0"/>
        <v>15</v>
      </c>
      <c r="H33" s="89">
        <v>0.1</v>
      </c>
      <c r="I33" s="22"/>
    </row>
  </sheetData>
  <mergeCells count="1">
    <mergeCell ref="D4:E4"/>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8F1CE1BCC26FE4083F093FC56C5A6C4" ma:contentTypeVersion="4" ma:contentTypeDescription="Create a new document." ma:contentTypeScope="" ma:versionID="ca0b00f23b218a89cb429b22179dabd3">
  <xsd:schema xmlns:xsd="http://www.w3.org/2001/XMLSchema" xmlns:xs="http://www.w3.org/2001/XMLSchema" xmlns:p="http://schemas.microsoft.com/office/2006/metadata/properties" xmlns:ns2="6a515025-9631-4c37-9b62-63d9df166585" targetNamespace="http://schemas.microsoft.com/office/2006/metadata/properties" ma:root="true" ma:fieldsID="ff88306cf81fadd53fc46b3db7610b61" ns2:_="">
    <xsd:import namespace="6a515025-9631-4c37-9b62-63d9df16658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515025-9631-4c37-9b62-63d9df1665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schemas.microsoft.com/office/2006/documentManagement/types"/>
    <ds:schemaRef ds:uri="http://purl.org/dc/dcmitype/"/>
    <ds:schemaRef ds:uri="6a515025-9631-4c37-9b62-63d9df166585"/>
    <ds:schemaRef ds:uri="http://schemas.openxmlformats.org/package/2006/metadata/core-properties"/>
    <ds:schemaRef ds:uri="http://schemas.microsoft.com/office/2006/metadata/properties"/>
    <ds:schemaRef ds:uri="http://www.w3.org/XML/1998/namespace"/>
    <ds:schemaRef ds:uri="http://schemas.microsoft.com/office/infopath/2007/PartnerControls"/>
    <ds:schemaRef ds:uri="http://purl.org/dc/terms/"/>
    <ds:schemaRef ds:uri="http://purl.org/dc/elements/1.1/"/>
  </ds:schemaRefs>
</ds:datastoreItem>
</file>

<file path=customXml/itemProps2.xml><?xml version="1.0" encoding="utf-8"?>
<ds:datastoreItem xmlns:ds="http://schemas.openxmlformats.org/officeDocument/2006/customXml" ds:itemID="{02366373-E1CE-4E6F-9884-E956448899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515025-9631-4c37-9b62-63d9df1665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OP Chrg Descrip Master &amp; Incre </vt:lpstr>
      <vt:lpstr>Daily Rate Descr Master &amp; Incre</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Hawkins, Lindsey@HCAI</cp:lastModifiedBy>
  <cp:revision/>
  <dcterms:created xsi:type="dcterms:W3CDTF">2007-03-06T21:45:14Z</dcterms:created>
  <dcterms:modified xsi:type="dcterms:W3CDTF">2023-07-05T22:37:51Z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0x010100E8F1CE1BCC26FE4083F093FC56C5A6C4</vt:lpwstr>
  </property>
</Properties>
</file>