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ide" sheetId="1" r:id="rId4"/>
    <sheet state="visible" name="Zones defforts" sheetId="2" r:id="rId5"/>
    <sheet state="visible" name="Data de base" sheetId="3" r:id="rId6"/>
    <sheet state="visible" name="Scores Zone deffort" sheetId="4" r:id="rId7"/>
    <sheet state="visible" name="Phase_1" sheetId="5" r:id="rId8"/>
  </sheets>
  <definedNames/>
  <calcPr/>
</workbook>
</file>

<file path=xl/sharedStrings.xml><?xml version="1.0" encoding="utf-8"?>
<sst xmlns="http://schemas.openxmlformats.org/spreadsheetml/2006/main" count="399" uniqueCount="102">
  <si>
    <t>Le score d'opportunité permet de considérer l'impact d'une fonctionnalité sur nos utilisateurs, notre entreprise et le business. Les sous-scores répondent aux questions :</t>
  </si>
  <si>
    <t>Impact utilisateur, dans quelle mesure cette solution résout-elle le problème de l’utilisateur ?</t>
  </si>
  <si>
    <t>Impact interne, dans quelle mesure cette solution aide-t-elle nos collègues à atteindre leurs objectifs ?</t>
  </si>
  <si>
    <t>Impact business, dans quelle mesure cette solution va-t-elle générer des revenus supplémentaires ?</t>
  </si>
  <si>
    <t>Coût, quelles ressources seront nécessaires ?</t>
  </si>
  <si>
    <t>Et il est calculé comme suit :</t>
  </si>
  <si>
    <t>Score d′opportunité = ( Impact utilisateur + Impact Interne + Impact Business ) / Coût / Priorités</t>
  </si>
  <si>
    <t>Chaque sous-score est une valeur estimée de 1 à 10.</t>
  </si>
  <si>
    <t>Pour les impacts :</t>
  </si>
  <si>
    <t>1 étant un petit impact, 3 un moyen, 7 un important et 10 un très gros impact.</t>
  </si>
  <si>
    <t>Pour le cout :</t>
  </si>
  <si>
    <t>Pour les priorités :</t>
  </si>
  <si>
    <t>1: élément de base</t>
  </si>
  <si>
    <t>2: élément enfant</t>
  </si>
  <si>
    <t>3: connexion à un autre élément</t>
  </si>
  <si>
    <t>Titre</t>
  </si>
  <si>
    <t>Améliorer la gestion client et le suivi des paiements</t>
  </si>
  <si>
    <t>Améliorer la gestion des disponibilités des techniciens</t>
  </si>
  <si>
    <t>Améliorer le suivi des livraisons et paiements fournisseurs</t>
  </si>
  <si>
    <t>Améliorer la gestion et le suivi du stock</t>
  </si>
  <si>
    <t>Améliorer la productivité des techniciens de maintenance</t>
  </si>
  <si>
    <t>Identifiant</t>
  </si>
  <si>
    <t>App. Liée</t>
  </si>
  <si>
    <t>Zones d'efforts</t>
  </si>
  <si>
    <t>Description</t>
  </si>
  <si>
    <t>Priorités et dépendances</t>
  </si>
  <si>
    <t>Coût</t>
  </si>
  <si>
    <t>Impact utilisateur</t>
  </si>
  <si>
    <t>Impact interne</t>
  </si>
  <si>
    <t>Impact business</t>
  </si>
  <si>
    <t>Score</t>
  </si>
  <si>
    <t>Score / Priorité</t>
  </si>
  <si>
    <t>Total par 
zones d'effort</t>
  </si>
  <si>
    <t>Priorités calculées</t>
  </si>
  <si>
    <t>Priorités redéfinies</t>
  </si>
  <si>
    <t>F0</t>
  </si>
  <si>
    <t>A1 à A6</t>
  </si>
  <si>
    <t>Implémentation(s) Serveur Cloud</t>
  </si>
  <si>
    <t>F1</t>
  </si>
  <si>
    <t>A1</t>
  </si>
  <si>
    <t>Fiches client (nom / téléphone / adresse / etc)</t>
  </si>
  <si>
    <t>F2</t>
  </si>
  <si>
    <t>A1 / A5</t>
  </si>
  <si>
    <t>Gestion de la facturation (ajout à partir d’un ordre de maintenance / modification / clôture / annulation)</t>
  </si>
  <si>
    <t>F3</t>
  </si>
  <si>
    <t>Paiement client (montant / facture / statuts)</t>
  </si>
  <si>
    <t>F4</t>
  </si>
  <si>
    <t>Tableau de bord client</t>
  </si>
  <si>
    <t>F5</t>
  </si>
  <si>
    <t>A2</t>
  </si>
  <si>
    <t>Interface de prise de rdv par les clients (connecté à l’API de la gestion des disponibilités des techniciens)</t>
  </si>
  <si>
    <t>F6</t>
  </si>
  <si>
    <t>Interface pour le chef d’équipe pour gérer la disponibilité des techniciens</t>
  </si>
  <si>
    <t>F7</t>
  </si>
  <si>
    <t>API pour fournir les disponibilités des techniciens à l’interface de prise de rdv par les clients</t>
  </si>
  <si>
    <t>F8</t>
  </si>
  <si>
    <t>A3</t>
  </si>
  <si>
    <t>Fiches fournisseur (nom / téléphone / adresse / etc)</t>
  </si>
  <si>
    <t>F9</t>
  </si>
  <si>
    <t>Catalogue fournisseur (produits, pièces détachées disponible chez le fournisseur)</t>
  </si>
  <si>
    <t>F10</t>
  </si>
  <si>
    <t>Commande fournisseur (ajout / modification / suppression / statuts / numéro de livraison)</t>
  </si>
  <si>
    <t>F11</t>
  </si>
  <si>
    <t>Paiement fournisseur (montant / statuts)</t>
  </si>
  <si>
    <t>F12</t>
  </si>
  <si>
    <t>Tableau de bord fournisseur</t>
  </si>
  <si>
    <t>F13</t>
  </si>
  <si>
    <t>Suivi des livraison (par le numéro de livraison sur l’API Colissimo)</t>
  </si>
  <si>
    <t>F14</t>
  </si>
  <si>
    <t>A4</t>
  </si>
  <si>
    <t>Fiche pièce détachée (désignation / quantité en stock / prix de vente)</t>
  </si>
  <si>
    <t>F15</t>
  </si>
  <si>
    <t>Saisie des entrées / sorties des pièces détachées</t>
  </si>
  <si>
    <t>F16</t>
  </si>
  <si>
    <t>Liste de l’état de l’inventaire (suivi en temps réel)</t>
  </si>
  <si>
    <t>F17</t>
  </si>
  <si>
    <t>Tableau de bord</t>
  </si>
  <si>
    <t>F18</t>
  </si>
  <si>
    <t>Gestion des lecteurs de barre (connexion / ajout / suppression)</t>
  </si>
  <si>
    <t>F19</t>
  </si>
  <si>
    <t>Alertes par SMS et / ou mail en cas de seuil atteint (quantité pour chaque produit)</t>
  </si>
  <si>
    <t>F20</t>
  </si>
  <si>
    <t>API donnant le prix et la quantité (de chaque produit)</t>
  </si>
  <si>
    <t>F21</t>
  </si>
  <si>
    <t>A5</t>
  </si>
  <si>
    <t>Gestion des ordres de maintenance (ajout / modification / clôture / annulation / statuts)</t>
  </si>
  <si>
    <t>F22</t>
  </si>
  <si>
    <t>Gestion de la documentation constructeur (documents sauvegardés et liens vers les FTP des constructeurs)</t>
  </si>
  <si>
    <t>F23</t>
  </si>
  <si>
    <t>Gestion de l’outillage (ajout / modification / suppression / usure)</t>
  </si>
  <si>
    <t>F24</t>
  </si>
  <si>
    <t>A4 / A5</t>
  </si>
  <si>
    <t>Liaison avec l’API du Stock (réception des prix / quantité de chaque pièce pour créer un ordre de maintenance)</t>
  </si>
  <si>
    <t>F25</t>
  </si>
  <si>
    <t>A5 / A1</t>
  </si>
  <si>
    <t>API pour la conversion des ordres de maintenance en facture (délivrant la quantité de pièces, le prix et le temps de maintenance)</t>
  </si>
  <si>
    <t>F26</t>
  </si>
  <si>
    <t>A6</t>
  </si>
  <si>
    <t>Application IPad pour accéder à l’application de production (WebView)</t>
  </si>
  <si>
    <t>F27</t>
  </si>
  <si>
    <t>A2 / A6</t>
  </si>
  <si>
    <t>API pour la réception des alertes et des notifications lors d’une prise de rdv par un client (directement redirigé vers le bon technicien)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</si>
</sst>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>
      <sz val="11.0"/>
      <color rgb="FF000000"/>
      <name val="&quot;Proxima Nova&quot;"/>
    </font>
    <font>
      <color rgb="FF000000"/>
      <name val="&quot;Proxima Nova&quot;"/>
    </font>
    <font>
      <i/>
      <sz val="10.0"/>
      <color rgb="FF6A6B6C"/>
      <name val="Arial"/>
    </font>
    <font/>
    <font>
      <b/>
      <sz val="11.0"/>
      <color rgb="FF808080"/>
      <name val="Arial"/>
    </font>
    <font>
      <b/>
      <sz val="11.0"/>
      <color rgb="FF6A6B6C"/>
      <name val="Arial"/>
    </font>
    <font>
      <sz val="11.0"/>
      <color rgb="FF808080"/>
      <name val="Arial"/>
    </font>
    <font>
      <sz val="11.0"/>
      <color rgb="FF6A6B6C"/>
      <name val="Arial"/>
    </font>
    <font>
      <strike/>
      <sz val="11.0"/>
      <color rgb="FF808080"/>
      <name val="Arial"/>
    </font>
    <font>
      <strike/>
      <sz val="11.0"/>
      <color rgb="FF6A6B6C"/>
      <name val="Arial"/>
    </font>
    <font>
      <strike/>
      <color theme="1"/>
      <name val="Arial"/>
    </font>
    <font>
      <b/>
      <strike/>
      <sz val="11.0"/>
      <color rgb="FF6A6B6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hair">
        <color rgb="FF846771"/>
      </left>
      <top style="hair">
        <color rgb="FF846771"/>
      </top>
      <bottom style="hair">
        <color rgb="FF846771"/>
      </bottom>
    </border>
    <border>
      <top style="hair">
        <color rgb="FF846771"/>
      </top>
      <bottom style="hair">
        <color rgb="FF846771"/>
      </bottom>
    </border>
    <border>
      <right style="hair">
        <color rgb="FF846771"/>
      </right>
      <top style="hair">
        <color rgb="FF846771"/>
      </top>
      <bottom style="hair">
        <color rgb="FF846771"/>
      </bottom>
    </border>
    <border>
      <left style="hair">
        <color rgb="FFAEAEAE"/>
      </left>
      <right style="hair">
        <color rgb="FFAEAEAE"/>
      </right>
      <top style="hair">
        <color rgb="FFAEAEAE"/>
      </top>
      <bottom style="hair">
        <color rgb="FFAEAEAE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846771"/>
      </left>
      <right style="hair">
        <color rgb="FF846771"/>
      </right>
      <top style="hair">
        <color rgb="FF846771"/>
      </top>
      <bottom style="hair">
        <color rgb="FF846771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2" fontId="3" numFmtId="0" xfId="0" applyAlignment="1" applyFill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2" fillId="0" fontId="5" numFmtId="0" xfId="0" applyBorder="1" applyFont="1"/>
    <xf borderId="3" fillId="0" fontId="5" numFmtId="0" xfId="0" applyBorder="1" applyFont="1"/>
    <xf borderId="4" fillId="0" fontId="6" numFmtId="0" xfId="0" applyAlignment="1" applyBorder="1" applyFont="1">
      <alignment horizontal="center" readingOrder="0" shrinkToFit="0" wrapText="1"/>
    </xf>
    <xf borderId="5" fillId="0" fontId="6" numFmtId="0" xfId="0" applyAlignment="1" applyBorder="1" applyFont="1">
      <alignment horizontal="center" readingOrder="0" shrinkToFit="0" wrapText="1"/>
    </xf>
    <xf borderId="6" fillId="0" fontId="7" numFmtId="0" xfId="0" applyAlignment="1" applyBorder="1" applyFont="1">
      <alignment horizontal="left"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5" fillId="0" fontId="8" numFmtId="0" xfId="0" applyAlignment="1" applyBorder="1" applyFont="1">
      <alignment horizontal="center" readingOrder="0" shrinkToFit="0" wrapText="1"/>
    </xf>
    <xf borderId="6" fillId="0" fontId="9" numFmtId="0" xfId="0" applyAlignment="1" applyBorder="1" applyFont="1">
      <alignment horizontal="left" readingOrder="0" shrinkToFit="0" wrapText="1"/>
    </xf>
    <xf borderId="6" fillId="0" fontId="9" numFmtId="0" xfId="0" applyAlignment="1" applyBorder="1" applyFont="1">
      <alignment horizontal="right"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1" numFmtId="0" xfId="0" applyFont="1"/>
    <xf borderId="6" fillId="0" fontId="7" numFmtId="0" xfId="0" applyAlignment="1" applyBorder="1" applyFont="1">
      <alignment horizontal="right" readingOrder="0" shrinkToFit="0" wrapText="1"/>
    </xf>
    <xf borderId="4" fillId="0" fontId="10" numFmtId="0" xfId="0" applyAlignment="1" applyBorder="1" applyFont="1">
      <alignment horizontal="center" readingOrder="0" shrinkToFit="0" wrapText="1"/>
    </xf>
    <xf borderId="5" fillId="0" fontId="10" numFmtId="0" xfId="0" applyAlignment="1" applyBorder="1" applyFont="1">
      <alignment horizontal="center" readingOrder="0" shrinkToFit="0" wrapText="1"/>
    </xf>
    <xf borderId="6" fillId="0" fontId="11" numFmtId="0" xfId="0" applyAlignment="1" applyBorder="1" applyFont="1">
      <alignment horizontal="left" readingOrder="0" shrinkToFit="0" wrapText="1"/>
    </xf>
    <xf borderId="6" fillId="0" fontId="11" numFmtId="0" xfId="0" applyAlignment="1" applyBorder="1" applyFont="1">
      <alignment horizontal="right"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12" numFmtId="0" xfId="0" applyFont="1"/>
    <xf borderId="6" fillId="0" fontId="13" numFmtId="0" xfId="0" applyAlignment="1" applyBorder="1" applyFont="1">
      <alignment horizontal="righ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4" t="s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 t="s">
        <v>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4" t="s">
        <v>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 t="s">
        <v>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" t="s">
        <v>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 t="s">
        <v>8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" t="s">
        <v>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6" t="s">
        <v>10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6" t="s">
        <v>11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6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6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6" t="s">
        <v>14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43"/>
  </cols>
  <sheetData>
    <row r="5">
      <c r="B5" s="7" t="s">
        <v>15</v>
      </c>
    </row>
    <row r="6">
      <c r="B6" s="7" t="s">
        <v>16</v>
      </c>
    </row>
    <row r="7">
      <c r="B7" s="7" t="s">
        <v>17</v>
      </c>
    </row>
    <row r="8">
      <c r="B8" s="7" t="s">
        <v>18</v>
      </c>
    </row>
    <row r="9">
      <c r="B9" s="7" t="s">
        <v>19</v>
      </c>
    </row>
    <row r="10">
      <c r="B10" s="7" t="s">
        <v>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3.29"/>
    <col customWidth="1" min="4" max="4" width="135.57"/>
    <col customWidth="1" min="5" max="7" width="20.86"/>
    <col customWidth="1" min="8" max="8" width="16.71"/>
    <col customWidth="1" min="9" max="9" width="19.29"/>
    <col customWidth="1" min="10" max="10" width="3.14"/>
    <col customWidth="1" min="11" max="11" width="13.71"/>
    <col customWidth="1" min="12" max="12" width="6.29"/>
    <col customWidth="1" min="13" max="13" width="19.86"/>
    <col customWidth="1" min="14" max="14" width="5.71"/>
    <col customWidth="1" min="15" max="15" width="16.57"/>
    <col customWidth="1" min="16" max="16" width="5.14"/>
    <col customWidth="1" min="18" max="18" width="6.0"/>
  </cols>
  <sheetData>
    <row r="1" ht="35.25" customHeight="1">
      <c r="E1" s="8"/>
      <c r="F1" s="9" t="s">
        <v>9</v>
      </c>
      <c r="G1" s="10"/>
      <c r="H1" s="10"/>
      <c r="I1" s="11"/>
    </row>
    <row r="2">
      <c r="A2" s="12" t="s">
        <v>21</v>
      </c>
      <c r="B2" s="13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K2" s="14" t="s">
        <v>30</v>
      </c>
      <c r="M2" s="14" t="s">
        <v>31</v>
      </c>
      <c r="O2" s="14" t="s">
        <v>32</v>
      </c>
      <c r="Q2" s="14" t="s">
        <v>33</v>
      </c>
      <c r="S2" s="14" t="s">
        <v>34</v>
      </c>
    </row>
    <row r="3">
      <c r="A3" s="15" t="s">
        <v>35</v>
      </c>
      <c r="B3" s="16" t="s">
        <v>36</v>
      </c>
      <c r="C3" s="17"/>
      <c r="D3" s="17" t="s">
        <v>37</v>
      </c>
      <c r="E3" s="18">
        <v>0.1</v>
      </c>
      <c r="F3" s="18">
        <v>10.0</v>
      </c>
      <c r="G3" s="18">
        <v>10.0</v>
      </c>
      <c r="H3" s="18">
        <v>10.0</v>
      </c>
      <c r="I3" s="18">
        <v>10.0</v>
      </c>
      <c r="J3" s="19"/>
      <c r="K3" s="18">
        <f>ROUND((G3+H3+I3)/F3, 2)</f>
        <v>3</v>
      </c>
      <c r="M3" s="20">
        <f>ROUND(K3/E3,2)</f>
        <v>30</v>
      </c>
      <c r="O3" s="18">
        <f>M3</f>
        <v>30</v>
      </c>
      <c r="Q3" s="21">
        <v>1.0</v>
      </c>
      <c r="S3" s="21">
        <v>1.0</v>
      </c>
    </row>
    <row r="4">
      <c r="A4" s="15"/>
      <c r="B4" s="16"/>
      <c r="C4" s="17"/>
      <c r="D4" s="17"/>
      <c r="E4" s="18"/>
      <c r="F4" s="18"/>
      <c r="G4" s="18"/>
      <c r="H4" s="18"/>
      <c r="I4" s="18"/>
      <c r="J4" s="19"/>
      <c r="K4" s="18"/>
      <c r="O4" s="18"/>
      <c r="Q4" s="21"/>
      <c r="S4" s="21"/>
    </row>
    <row r="5">
      <c r="A5" s="15" t="s">
        <v>38</v>
      </c>
      <c r="B5" s="16" t="s">
        <v>39</v>
      </c>
      <c r="C5" s="17" t="s">
        <v>16</v>
      </c>
      <c r="D5" s="17" t="s">
        <v>40</v>
      </c>
      <c r="E5" s="18">
        <v>1.0</v>
      </c>
      <c r="F5" s="18">
        <v>7.0</v>
      </c>
      <c r="G5" s="18">
        <v>7.0</v>
      </c>
      <c r="H5" s="18">
        <v>7.0</v>
      </c>
      <c r="I5" s="18">
        <v>7.0</v>
      </c>
      <c r="J5" s="17"/>
      <c r="K5" s="18">
        <f>ROUND((G5+H5+I5)/F5, 2)</f>
        <v>3</v>
      </c>
      <c r="M5" s="20">
        <f t="shared" ref="M5:M9" si="1">ROUND(K5/E5,2)</f>
        <v>3</v>
      </c>
      <c r="O5" s="18">
        <f>SUM(M5:M9)</f>
        <v>18.6</v>
      </c>
      <c r="Q5" s="21">
        <v>4.0</v>
      </c>
      <c r="S5" s="21">
        <v>2.0</v>
      </c>
    </row>
    <row r="6">
      <c r="A6" s="15" t="s">
        <v>41</v>
      </c>
      <c r="B6" s="16" t="s">
        <v>42</v>
      </c>
      <c r="C6" s="17" t="s">
        <v>16</v>
      </c>
      <c r="D6" s="17" t="s">
        <v>43</v>
      </c>
      <c r="E6" s="18">
        <v>2.0</v>
      </c>
      <c r="F6" s="18">
        <v>5.0</v>
      </c>
      <c r="G6" s="18">
        <v>3.0</v>
      </c>
      <c r="H6" s="18">
        <v>7.0</v>
      </c>
      <c r="I6" s="18">
        <v>7.0</v>
      </c>
      <c r="J6" s="17"/>
      <c r="K6" s="18">
        <f t="shared" ref="K6:K8" si="2">ROUND((G6+H6+I6)/F6, 2)</f>
        <v>3.4</v>
      </c>
      <c r="M6" s="20">
        <f t="shared" si="1"/>
        <v>1.7</v>
      </c>
      <c r="O6" s="18"/>
      <c r="Q6" s="21"/>
      <c r="S6" s="21"/>
    </row>
    <row r="7">
      <c r="A7" s="15" t="s">
        <v>44</v>
      </c>
      <c r="B7" s="16" t="s">
        <v>39</v>
      </c>
      <c r="C7" s="17" t="s">
        <v>16</v>
      </c>
      <c r="D7" s="17" t="s">
        <v>45</v>
      </c>
      <c r="E7" s="18">
        <v>2.0</v>
      </c>
      <c r="F7" s="18">
        <v>5.0</v>
      </c>
      <c r="G7" s="18">
        <v>3.0</v>
      </c>
      <c r="H7" s="18">
        <v>10.0</v>
      </c>
      <c r="I7" s="18">
        <v>7.0</v>
      </c>
      <c r="J7" s="17"/>
      <c r="K7" s="18">
        <f t="shared" si="2"/>
        <v>4</v>
      </c>
      <c r="M7" s="20">
        <f t="shared" si="1"/>
        <v>2</v>
      </c>
      <c r="O7" s="18"/>
      <c r="Q7" s="21"/>
      <c r="S7" s="21"/>
    </row>
    <row r="8" ht="35.25" customHeight="1">
      <c r="A8" s="15" t="s">
        <v>46</v>
      </c>
      <c r="B8" s="16" t="s">
        <v>39</v>
      </c>
      <c r="C8" s="17" t="s">
        <v>16</v>
      </c>
      <c r="D8" s="17" t="s">
        <v>47</v>
      </c>
      <c r="E8" s="18">
        <v>2.0</v>
      </c>
      <c r="F8" s="18">
        <v>1.0</v>
      </c>
      <c r="G8" s="18">
        <v>5.0</v>
      </c>
      <c r="H8" s="18">
        <v>7.0</v>
      </c>
      <c r="I8" s="18">
        <v>7.0</v>
      </c>
      <c r="J8" s="17"/>
      <c r="K8" s="18">
        <f t="shared" si="2"/>
        <v>19</v>
      </c>
      <c r="M8" s="20">
        <f t="shared" si="1"/>
        <v>9.5</v>
      </c>
      <c r="O8" s="18"/>
      <c r="Q8" s="21"/>
      <c r="S8" s="21"/>
    </row>
    <row r="9" ht="35.25" customHeight="1">
      <c r="A9" s="15" t="s">
        <v>48</v>
      </c>
      <c r="B9" s="16" t="s">
        <v>49</v>
      </c>
      <c r="C9" s="17" t="s">
        <v>16</v>
      </c>
      <c r="D9" s="17" t="s">
        <v>50</v>
      </c>
      <c r="E9" s="18">
        <v>2.0</v>
      </c>
      <c r="F9" s="18">
        <v>5.0</v>
      </c>
      <c r="G9" s="18">
        <v>7.0</v>
      </c>
      <c r="H9" s="18">
        <v>7.0</v>
      </c>
      <c r="I9" s="18">
        <v>10.0</v>
      </c>
      <c r="J9" s="17"/>
      <c r="K9" s="18">
        <f>ROUND((G9+H9+I9)/F9, 2)</f>
        <v>4.8</v>
      </c>
      <c r="M9" s="20">
        <f t="shared" si="1"/>
        <v>2.4</v>
      </c>
      <c r="O9" s="18"/>
      <c r="Q9" s="21"/>
      <c r="S9" s="21"/>
    </row>
    <row r="10">
      <c r="A10" s="15"/>
      <c r="B10" s="16"/>
      <c r="C10" s="17"/>
      <c r="D10" s="17"/>
      <c r="E10" s="18"/>
      <c r="F10" s="18"/>
      <c r="G10" s="18"/>
      <c r="H10" s="18"/>
      <c r="I10" s="18"/>
      <c r="J10" s="17"/>
      <c r="K10" s="18"/>
      <c r="O10" s="18"/>
      <c r="Q10" s="21"/>
      <c r="S10" s="21"/>
    </row>
    <row r="11">
      <c r="A11" s="15" t="s">
        <v>51</v>
      </c>
      <c r="B11" s="16" t="s">
        <v>49</v>
      </c>
      <c r="C11" s="17" t="s">
        <v>17</v>
      </c>
      <c r="D11" s="17" t="s">
        <v>52</v>
      </c>
      <c r="E11" s="18">
        <v>2.0</v>
      </c>
      <c r="F11" s="18">
        <v>3.0</v>
      </c>
      <c r="G11" s="18">
        <v>3.0</v>
      </c>
      <c r="H11" s="18">
        <v>7.0</v>
      </c>
      <c r="I11" s="18">
        <v>7.0</v>
      </c>
      <c r="J11" s="17"/>
      <c r="K11" s="18">
        <f t="shared" ref="K11:K12" si="3">ROUND((G11+H11+I11)/F11, 2)</f>
        <v>5.67</v>
      </c>
      <c r="M11" s="20">
        <f t="shared" ref="M11:M12" si="4">ROUND(K11/E11,2)</f>
        <v>2.84</v>
      </c>
      <c r="O11" s="18">
        <f>SUM(M11:M12)</f>
        <v>5.17</v>
      </c>
      <c r="Q11" s="21">
        <v>6.0</v>
      </c>
      <c r="S11" s="21">
        <v>6.0</v>
      </c>
    </row>
    <row r="12">
      <c r="A12" s="15" t="s">
        <v>53</v>
      </c>
      <c r="B12" s="16" t="s">
        <v>49</v>
      </c>
      <c r="C12" s="17" t="s">
        <v>17</v>
      </c>
      <c r="D12" s="17" t="s">
        <v>54</v>
      </c>
      <c r="E12" s="18">
        <v>3.0</v>
      </c>
      <c r="F12" s="18">
        <v>3.0</v>
      </c>
      <c r="G12" s="18">
        <v>7.0</v>
      </c>
      <c r="H12" s="18">
        <v>7.0</v>
      </c>
      <c r="I12" s="18">
        <v>7.0</v>
      </c>
      <c r="J12" s="17"/>
      <c r="K12" s="18">
        <f t="shared" si="3"/>
        <v>7</v>
      </c>
      <c r="M12" s="20">
        <f t="shared" si="4"/>
        <v>2.33</v>
      </c>
      <c r="O12" s="18"/>
      <c r="Q12" s="21"/>
      <c r="S12" s="21"/>
    </row>
    <row r="13">
      <c r="A13" s="15"/>
      <c r="B13" s="16"/>
      <c r="C13" s="17"/>
      <c r="D13" s="17"/>
      <c r="E13" s="18"/>
      <c r="F13" s="18"/>
      <c r="G13" s="18"/>
      <c r="H13" s="18"/>
      <c r="I13" s="18"/>
      <c r="J13" s="17"/>
      <c r="K13" s="18"/>
      <c r="O13" s="18"/>
      <c r="Q13" s="21"/>
      <c r="S13" s="21"/>
    </row>
    <row r="14">
      <c r="A14" s="15" t="s">
        <v>55</v>
      </c>
      <c r="B14" s="16" t="s">
        <v>56</v>
      </c>
      <c r="C14" s="17" t="s">
        <v>18</v>
      </c>
      <c r="D14" s="17" t="s">
        <v>57</v>
      </c>
      <c r="E14" s="18">
        <v>1.0</v>
      </c>
      <c r="F14" s="18">
        <v>7.0</v>
      </c>
      <c r="G14" s="18">
        <v>1.0</v>
      </c>
      <c r="H14" s="18">
        <v>7.0</v>
      </c>
      <c r="I14" s="18">
        <v>7.0</v>
      </c>
      <c r="J14" s="17"/>
      <c r="K14" s="18">
        <f t="shared" ref="K14:K19" si="5">ROUND((G14+H14+I14)/F14, 2)</f>
        <v>2.14</v>
      </c>
      <c r="M14" s="20">
        <f t="shared" ref="M14:M19" si="6">ROUND(K14/E14,2)</f>
        <v>2.14</v>
      </c>
      <c r="O14" s="18">
        <f>SUM(M14:M19)</f>
        <v>17.98</v>
      </c>
      <c r="Q14" s="21">
        <v>5.0</v>
      </c>
      <c r="S14" s="21">
        <v>5.0</v>
      </c>
    </row>
    <row r="15">
      <c r="A15" s="15" t="s">
        <v>58</v>
      </c>
      <c r="B15" s="16" t="s">
        <v>56</v>
      </c>
      <c r="C15" s="17" t="s">
        <v>18</v>
      </c>
      <c r="D15" s="17" t="s">
        <v>59</v>
      </c>
      <c r="E15" s="18">
        <v>2.0</v>
      </c>
      <c r="F15" s="18">
        <v>3.0</v>
      </c>
      <c r="G15" s="18">
        <v>1.0</v>
      </c>
      <c r="H15" s="18">
        <v>7.0</v>
      </c>
      <c r="I15" s="18">
        <v>7.0</v>
      </c>
      <c r="J15" s="17"/>
      <c r="K15" s="18">
        <f t="shared" si="5"/>
        <v>5</v>
      </c>
      <c r="M15" s="20">
        <f t="shared" si="6"/>
        <v>2.5</v>
      </c>
      <c r="O15" s="18"/>
      <c r="Q15" s="21"/>
      <c r="S15" s="21"/>
    </row>
    <row r="16">
      <c r="A16" s="15" t="s">
        <v>60</v>
      </c>
      <c r="B16" s="16" t="s">
        <v>56</v>
      </c>
      <c r="C16" s="17" t="s">
        <v>18</v>
      </c>
      <c r="D16" s="17" t="s">
        <v>61</v>
      </c>
      <c r="E16" s="18">
        <v>2.0</v>
      </c>
      <c r="F16" s="18">
        <v>5.0</v>
      </c>
      <c r="G16" s="18">
        <v>1.0</v>
      </c>
      <c r="H16" s="18">
        <v>7.0</v>
      </c>
      <c r="I16" s="18">
        <v>7.0</v>
      </c>
      <c r="J16" s="17"/>
      <c r="K16" s="18">
        <f t="shared" si="5"/>
        <v>3</v>
      </c>
      <c r="M16" s="20">
        <f t="shared" si="6"/>
        <v>1.5</v>
      </c>
      <c r="O16" s="18"/>
      <c r="Q16" s="21"/>
      <c r="S16" s="21"/>
    </row>
    <row r="17">
      <c r="A17" s="15" t="s">
        <v>62</v>
      </c>
      <c r="B17" s="16" t="s">
        <v>56</v>
      </c>
      <c r="C17" s="17" t="s">
        <v>18</v>
      </c>
      <c r="D17" s="17" t="s">
        <v>63</v>
      </c>
      <c r="E17" s="18">
        <v>2.0</v>
      </c>
      <c r="F17" s="18">
        <v>5.0</v>
      </c>
      <c r="G17" s="18">
        <v>1.0</v>
      </c>
      <c r="H17" s="18">
        <v>7.0</v>
      </c>
      <c r="I17" s="18">
        <v>7.0</v>
      </c>
      <c r="J17" s="17"/>
      <c r="K17" s="18">
        <f t="shared" si="5"/>
        <v>3</v>
      </c>
      <c r="M17" s="20">
        <f t="shared" si="6"/>
        <v>1.5</v>
      </c>
      <c r="O17" s="18"/>
      <c r="Q17" s="21"/>
      <c r="S17" s="21"/>
    </row>
    <row r="18">
      <c r="A18" s="15" t="s">
        <v>64</v>
      </c>
      <c r="B18" s="16" t="s">
        <v>56</v>
      </c>
      <c r="C18" s="17" t="s">
        <v>18</v>
      </c>
      <c r="D18" s="17" t="s">
        <v>65</v>
      </c>
      <c r="E18" s="18">
        <v>2.0</v>
      </c>
      <c r="F18" s="18">
        <v>1.0</v>
      </c>
      <c r="G18" s="18">
        <v>1.0</v>
      </c>
      <c r="H18" s="18">
        <v>7.0</v>
      </c>
      <c r="I18" s="18">
        <v>7.0</v>
      </c>
      <c r="J18" s="17"/>
      <c r="K18" s="18">
        <f t="shared" si="5"/>
        <v>15</v>
      </c>
      <c r="M18" s="20">
        <f t="shared" si="6"/>
        <v>7.5</v>
      </c>
      <c r="O18" s="18"/>
      <c r="Q18" s="21"/>
      <c r="S18" s="21"/>
    </row>
    <row r="19">
      <c r="A19" s="15" t="s">
        <v>66</v>
      </c>
      <c r="B19" s="16" t="s">
        <v>56</v>
      </c>
      <c r="C19" s="17" t="s">
        <v>18</v>
      </c>
      <c r="D19" s="17" t="s">
        <v>67</v>
      </c>
      <c r="E19" s="18">
        <v>2.0</v>
      </c>
      <c r="F19" s="18">
        <v>3.0</v>
      </c>
      <c r="G19" s="18">
        <v>3.0</v>
      </c>
      <c r="H19" s="18">
        <v>7.0</v>
      </c>
      <c r="I19" s="18">
        <v>7.0</v>
      </c>
      <c r="J19" s="17"/>
      <c r="K19" s="18">
        <f t="shared" si="5"/>
        <v>5.67</v>
      </c>
      <c r="M19" s="20">
        <f t="shared" si="6"/>
        <v>2.84</v>
      </c>
      <c r="O19" s="18"/>
      <c r="Q19" s="21"/>
      <c r="S19" s="21"/>
    </row>
    <row r="20">
      <c r="C20" s="17"/>
      <c r="E20" s="18"/>
      <c r="F20" s="18"/>
      <c r="G20" s="18"/>
      <c r="H20" s="18"/>
      <c r="I20" s="18"/>
      <c r="J20" s="17"/>
      <c r="K20" s="18"/>
      <c r="O20" s="18"/>
      <c r="Q20" s="21"/>
      <c r="S20" s="21"/>
    </row>
    <row r="21">
      <c r="A21" s="15" t="s">
        <v>68</v>
      </c>
      <c r="B21" s="16" t="s">
        <v>69</v>
      </c>
      <c r="C21" s="17" t="s">
        <v>19</v>
      </c>
      <c r="D21" s="17" t="s">
        <v>70</v>
      </c>
      <c r="E21" s="18">
        <v>1.0</v>
      </c>
      <c r="F21" s="18">
        <v>5.0</v>
      </c>
      <c r="G21" s="18">
        <v>5.0</v>
      </c>
      <c r="H21" s="18">
        <v>7.0</v>
      </c>
      <c r="I21" s="18">
        <v>7.0</v>
      </c>
      <c r="J21" s="17"/>
      <c r="K21" s="18">
        <f t="shared" ref="K21:K27" si="7">ROUND((G21+H21+I21)/F21, 2)</f>
        <v>3.8</v>
      </c>
      <c r="M21" s="20">
        <f t="shared" ref="M21:M27" si="8">ROUND(K21/E21,2)</f>
        <v>3.8</v>
      </c>
      <c r="O21" s="18">
        <f>SUM(M21:M27)</f>
        <v>24.66</v>
      </c>
      <c r="Q21" s="21">
        <v>3.0</v>
      </c>
      <c r="S21" s="21">
        <v>4.0</v>
      </c>
    </row>
    <row r="22">
      <c r="A22" s="15" t="s">
        <v>71</v>
      </c>
      <c r="B22" s="16" t="s">
        <v>69</v>
      </c>
      <c r="C22" s="17" t="s">
        <v>19</v>
      </c>
      <c r="D22" s="17" t="s">
        <v>72</v>
      </c>
      <c r="E22" s="18">
        <v>2.0</v>
      </c>
      <c r="F22" s="18">
        <v>3.0</v>
      </c>
      <c r="G22" s="18">
        <v>5.0</v>
      </c>
      <c r="H22" s="18">
        <v>7.0</v>
      </c>
      <c r="I22" s="18">
        <v>7.0</v>
      </c>
      <c r="J22" s="17"/>
      <c r="K22" s="18">
        <f t="shared" si="7"/>
        <v>6.33</v>
      </c>
      <c r="M22" s="20">
        <f t="shared" si="8"/>
        <v>3.17</v>
      </c>
      <c r="O22" s="18"/>
      <c r="Q22" s="21"/>
      <c r="S22" s="21"/>
    </row>
    <row r="23">
      <c r="A23" s="15" t="s">
        <v>73</v>
      </c>
      <c r="B23" s="16" t="s">
        <v>69</v>
      </c>
      <c r="C23" s="17" t="s">
        <v>19</v>
      </c>
      <c r="D23" s="17" t="s">
        <v>74</v>
      </c>
      <c r="E23" s="18">
        <v>3.0</v>
      </c>
      <c r="F23" s="18">
        <v>3.0</v>
      </c>
      <c r="G23" s="18">
        <v>1.0</v>
      </c>
      <c r="H23" s="18">
        <v>7.0</v>
      </c>
      <c r="I23" s="18">
        <v>7.0</v>
      </c>
      <c r="J23" s="17"/>
      <c r="K23" s="18">
        <f t="shared" si="7"/>
        <v>5</v>
      </c>
      <c r="M23" s="20">
        <f t="shared" si="8"/>
        <v>1.67</v>
      </c>
      <c r="O23" s="18"/>
      <c r="Q23" s="21"/>
      <c r="S23" s="21"/>
    </row>
    <row r="24">
      <c r="A24" s="15" t="s">
        <v>75</v>
      </c>
      <c r="B24" s="16" t="s">
        <v>69</v>
      </c>
      <c r="C24" s="17" t="s">
        <v>19</v>
      </c>
      <c r="D24" s="17" t="s">
        <v>76</v>
      </c>
      <c r="E24" s="18">
        <v>2.0</v>
      </c>
      <c r="F24" s="18">
        <v>1.0</v>
      </c>
      <c r="G24" s="18">
        <v>5.0</v>
      </c>
      <c r="H24" s="18">
        <v>7.0</v>
      </c>
      <c r="I24" s="18">
        <v>7.0</v>
      </c>
      <c r="J24" s="17"/>
      <c r="K24" s="18">
        <f t="shared" si="7"/>
        <v>19</v>
      </c>
      <c r="M24" s="20">
        <f t="shared" si="8"/>
        <v>9.5</v>
      </c>
      <c r="O24" s="18"/>
      <c r="Q24" s="21"/>
      <c r="S24" s="21"/>
    </row>
    <row r="25">
      <c r="A25" s="15" t="s">
        <v>77</v>
      </c>
      <c r="B25" s="16" t="s">
        <v>69</v>
      </c>
      <c r="C25" s="17" t="s">
        <v>19</v>
      </c>
      <c r="D25" s="17" t="s">
        <v>78</v>
      </c>
      <c r="E25" s="18">
        <v>2.0</v>
      </c>
      <c r="F25" s="18">
        <v>7.0</v>
      </c>
      <c r="G25" s="18">
        <v>1.0</v>
      </c>
      <c r="H25" s="18">
        <v>10.0</v>
      </c>
      <c r="I25" s="18">
        <v>7.0</v>
      </c>
      <c r="J25" s="17"/>
      <c r="K25" s="18">
        <f t="shared" si="7"/>
        <v>2.57</v>
      </c>
      <c r="M25" s="20">
        <f t="shared" si="8"/>
        <v>1.29</v>
      </c>
      <c r="O25" s="18"/>
      <c r="Q25" s="21"/>
      <c r="S25" s="21"/>
    </row>
    <row r="26">
      <c r="A26" s="15" t="s">
        <v>79</v>
      </c>
      <c r="B26" s="16" t="s">
        <v>69</v>
      </c>
      <c r="C26" s="17" t="s">
        <v>19</v>
      </c>
      <c r="D26" s="17" t="s">
        <v>80</v>
      </c>
      <c r="E26" s="18">
        <v>2.0</v>
      </c>
      <c r="F26" s="18">
        <v>3.0</v>
      </c>
      <c r="G26" s="18">
        <v>3.0</v>
      </c>
      <c r="H26" s="18">
        <v>10.0</v>
      </c>
      <c r="I26" s="18">
        <v>7.0</v>
      </c>
      <c r="J26" s="17"/>
      <c r="K26" s="18">
        <f t="shared" si="7"/>
        <v>6.67</v>
      </c>
      <c r="M26" s="20">
        <f t="shared" si="8"/>
        <v>3.34</v>
      </c>
      <c r="O26" s="18"/>
      <c r="Q26" s="21"/>
      <c r="S26" s="21"/>
    </row>
    <row r="27">
      <c r="A27" s="15" t="s">
        <v>81</v>
      </c>
      <c r="B27" s="16" t="s">
        <v>69</v>
      </c>
      <c r="C27" s="17" t="s">
        <v>19</v>
      </c>
      <c r="D27" s="17" t="s">
        <v>82</v>
      </c>
      <c r="E27" s="18">
        <v>3.0</v>
      </c>
      <c r="F27" s="18">
        <v>3.0</v>
      </c>
      <c r="G27" s="18">
        <v>3.0</v>
      </c>
      <c r="H27" s="18">
        <v>7.0</v>
      </c>
      <c r="I27" s="18">
        <v>7.0</v>
      </c>
      <c r="J27" s="17"/>
      <c r="K27" s="18">
        <f t="shared" si="7"/>
        <v>5.67</v>
      </c>
      <c r="M27" s="20">
        <f t="shared" si="8"/>
        <v>1.89</v>
      </c>
      <c r="O27" s="18"/>
      <c r="Q27" s="21"/>
      <c r="S27" s="21"/>
    </row>
    <row r="28">
      <c r="C28" s="17"/>
      <c r="E28" s="18"/>
      <c r="F28" s="18"/>
      <c r="G28" s="18"/>
      <c r="H28" s="18"/>
      <c r="I28" s="18"/>
      <c r="J28" s="17"/>
      <c r="K28" s="18"/>
      <c r="O28" s="18"/>
      <c r="Q28" s="21"/>
      <c r="S28" s="21"/>
    </row>
    <row r="29">
      <c r="A29" s="15" t="s">
        <v>83</v>
      </c>
      <c r="B29" s="16" t="s">
        <v>84</v>
      </c>
      <c r="C29" s="17" t="s">
        <v>20</v>
      </c>
      <c r="D29" s="17" t="s">
        <v>85</v>
      </c>
      <c r="E29" s="18">
        <v>1.0</v>
      </c>
      <c r="F29" s="18">
        <v>5.0</v>
      </c>
      <c r="G29" s="18">
        <v>7.0</v>
      </c>
      <c r="H29" s="18">
        <v>10.0</v>
      </c>
      <c r="I29" s="18">
        <v>7.0</v>
      </c>
      <c r="J29" s="17"/>
      <c r="K29" s="18">
        <f t="shared" ref="K29:K35" si="9">ROUND((G29+H29+I29)/F29, 2)</f>
        <v>4.8</v>
      </c>
      <c r="M29" s="20">
        <f t="shared" ref="M29:M35" si="10">ROUND(K29/E29,2)</f>
        <v>4.8</v>
      </c>
      <c r="O29" s="18">
        <f>SUM(M29:M35)</f>
        <v>28.86</v>
      </c>
      <c r="Q29" s="21">
        <v>2.0</v>
      </c>
      <c r="S29" s="21">
        <v>3.0</v>
      </c>
    </row>
    <row r="30">
      <c r="A30" s="15" t="s">
        <v>86</v>
      </c>
      <c r="B30" s="16" t="s">
        <v>84</v>
      </c>
      <c r="C30" s="17" t="s">
        <v>20</v>
      </c>
      <c r="D30" s="17" t="s">
        <v>87</v>
      </c>
      <c r="E30" s="18">
        <v>2.0</v>
      </c>
      <c r="F30" s="18">
        <v>3.0</v>
      </c>
      <c r="G30" s="18">
        <v>5.0</v>
      </c>
      <c r="H30" s="18">
        <v>7.0</v>
      </c>
      <c r="I30" s="18">
        <v>7.0</v>
      </c>
      <c r="J30" s="17"/>
      <c r="K30" s="18">
        <f t="shared" si="9"/>
        <v>6.33</v>
      </c>
      <c r="M30" s="20">
        <f t="shared" si="10"/>
        <v>3.17</v>
      </c>
      <c r="O30" s="18"/>
      <c r="Q30" s="21"/>
      <c r="S30" s="21"/>
    </row>
    <row r="31">
      <c r="A31" s="15" t="s">
        <v>88</v>
      </c>
      <c r="B31" s="16" t="s">
        <v>84</v>
      </c>
      <c r="C31" s="17" t="s">
        <v>20</v>
      </c>
      <c r="D31" s="17" t="s">
        <v>89</v>
      </c>
      <c r="E31" s="18">
        <v>1.0</v>
      </c>
      <c r="F31" s="18">
        <v>3.0</v>
      </c>
      <c r="G31" s="18">
        <v>3.0</v>
      </c>
      <c r="H31" s="18">
        <v>7.0</v>
      </c>
      <c r="I31" s="18">
        <v>3.0</v>
      </c>
      <c r="J31" s="17"/>
      <c r="K31" s="18">
        <f t="shared" si="9"/>
        <v>4.33</v>
      </c>
      <c r="M31" s="20">
        <f t="shared" si="10"/>
        <v>4.33</v>
      </c>
      <c r="O31" s="18"/>
      <c r="Q31" s="21"/>
      <c r="S31" s="21"/>
    </row>
    <row r="32">
      <c r="A32" s="15" t="s">
        <v>90</v>
      </c>
      <c r="B32" s="16" t="s">
        <v>91</v>
      </c>
      <c r="C32" s="17" t="s">
        <v>20</v>
      </c>
      <c r="D32" s="17" t="s">
        <v>92</v>
      </c>
      <c r="E32" s="18">
        <v>3.0</v>
      </c>
      <c r="F32" s="18">
        <v>3.0</v>
      </c>
      <c r="G32" s="18">
        <v>7.0</v>
      </c>
      <c r="H32" s="18">
        <v>7.0</v>
      </c>
      <c r="I32" s="18">
        <v>7.0</v>
      </c>
      <c r="J32" s="17"/>
      <c r="K32" s="18">
        <f t="shared" si="9"/>
        <v>7</v>
      </c>
      <c r="M32" s="20">
        <f t="shared" si="10"/>
        <v>2.33</v>
      </c>
      <c r="O32" s="18"/>
      <c r="Q32" s="21"/>
      <c r="S32" s="21"/>
    </row>
    <row r="33">
      <c r="A33" s="15" t="s">
        <v>93</v>
      </c>
      <c r="B33" s="16" t="s">
        <v>94</v>
      </c>
      <c r="C33" s="17" t="s">
        <v>20</v>
      </c>
      <c r="D33" s="17" t="s">
        <v>95</v>
      </c>
      <c r="E33" s="18">
        <v>2.0</v>
      </c>
      <c r="F33" s="18">
        <v>1.0</v>
      </c>
      <c r="G33" s="18">
        <v>5.0</v>
      </c>
      <c r="H33" s="18">
        <v>7.0</v>
      </c>
      <c r="I33" s="18">
        <v>7.0</v>
      </c>
      <c r="J33" s="17"/>
      <c r="K33" s="18">
        <f t="shared" si="9"/>
        <v>19</v>
      </c>
      <c r="M33" s="20">
        <f t="shared" si="10"/>
        <v>9.5</v>
      </c>
      <c r="O33" s="18"/>
      <c r="Q33" s="21"/>
      <c r="S33" s="21"/>
    </row>
    <row r="34">
      <c r="A34" s="15" t="s">
        <v>96</v>
      </c>
      <c r="B34" s="16" t="s">
        <v>97</v>
      </c>
      <c r="C34" s="17" t="s">
        <v>20</v>
      </c>
      <c r="D34" s="17" t="s">
        <v>98</v>
      </c>
      <c r="E34" s="18">
        <v>2.0</v>
      </c>
      <c r="F34" s="18">
        <v>5.0</v>
      </c>
      <c r="G34" s="18">
        <v>7.0</v>
      </c>
      <c r="H34" s="18">
        <v>7.0</v>
      </c>
      <c r="I34" s="18">
        <v>10.0</v>
      </c>
      <c r="J34" s="17"/>
      <c r="K34" s="18">
        <f t="shared" si="9"/>
        <v>4.8</v>
      </c>
      <c r="M34" s="20">
        <f t="shared" si="10"/>
        <v>2.4</v>
      </c>
      <c r="O34" s="18"/>
      <c r="Q34" s="21"/>
      <c r="S34" s="21"/>
    </row>
    <row r="35">
      <c r="A35" s="15" t="s">
        <v>99</v>
      </c>
      <c r="B35" s="16" t="s">
        <v>100</v>
      </c>
      <c r="C35" s="17" t="s">
        <v>20</v>
      </c>
      <c r="D35" s="17" t="s">
        <v>101</v>
      </c>
      <c r="E35" s="18">
        <v>3.0</v>
      </c>
      <c r="F35" s="18">
        <v>3.0</v>
      </c>
      <c r="G35" s="18">
        <v>7.0</v>
      </c>
      <c r="H35" s="18">
        <v>7.0</v>
      </c>
      <c r="I35" s="18">
        <v>7.0</v>
      </c>
      <c r="J35" s="17"/>
      <c r="K35" s="18">
        <f t="shared" si="9"/>
        <v>7</v>
      </c>
      <c r="M35" s="20">
        <f t="shared" si="10"/>
        <v>2.33</v>
      </c>
      <c r="O35" s="18"/>
      <c r="Q35" s="21"/>
      <c r="S35" s="21"/>
    </row>
    <row r="36">
      <c r="C36" s="17"/>
      <c r="E36" s="18"/>
      <c r="F36" s="18"/>
      <c r="G36" s="18"/>
      <c r="H36" s="18"/>
      <c r="I36" s="18"/>
      <c r="J36" s="17"/>
      <c r="K36" s="18"/>
    </row>
    <row r="37">
      <c r="C37" s="17"/>
      <c r="E37" s="18"/>
      <c r="F37" s="18"/>
      <c r="G37" s="18"/>
      <c r="H37" s="18"/>
      <c r="I37" s="18"/>
      <c r="J37" s="17"/>
      <c r="K37" s="18"/>
    </row>
    <row r="38">
      <c r="C38" s="17"/>
      <c r="E38" s="18"/>
      <c r="F38" s="18"/>
      <c r="G38" s="18"/>
      <c r="H38" s="18"/>
      <c r="I38" s="18"/>
      <c r="J38" s="17"/>
      <c r="K38" s="18"/>
    </row>
  </sheetData>
  <mergeCells count="1">
    <mergeCell ref="F1:I1"/>
  </mergeCells>
  <dataValidations>
    <dataValidation type="list" allowBlank="1" sqref="C3:C38">
      <formula1>'Zones defforts'!$B$6:$B$10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3.29"/>
    <col customWidth="1" min="4" max="4" width="135.57"/>
    <col customWidth="1" hidden="1" min="5" max="7" width="20.86"/>
    <col customWidth="1" hidden="1" min="8" max="8" width="16.71"/>
    <col customWidth="1" hidden="1" min="9" max="9" width="19.29"/>
    <col customWidth="1" hidden="1" min="10" max="10" width="3.14"/>
    <col hidden="1" min="11" max="11" width="14.43"/>
    <col customWidth="1" hidden="1" min="12" max="12" width="6.29"/>
    <col customWidth="1" hidden="1" min="13" max="13" width="19.86"/>
    <col customWidth="1" min="14" max="14" width="5.71"/>
    <col customWidth="1" min="15" max="15" width="16.57"/>
    <col customWidth="1" min="16" max="16" width="5.14"/>
    <col customWidth="1" min="18" max="18" width="6.0"/>
  </cols>
  <sheetData>
    <row r="1" ht="35.25" customHeight="1">
      <c r="E1" s="8"/>
      <c r="F1" s="9" t="s">
        <v>9</v>
      </c>
      <c r="G1" s="10"/>
      <c r="H1" s="10"/>
      <c r="I1" s="11"/>
    </row>
    <row r="2">
      <c r="A2" s="12" t="s">
        <v>21</v>
      </c>
      <c r="B2" s="13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K2" s="14" t="s">
        <v>30</v>
      </c>
      <c r="M2" s="14" t="s">
        <v>31</v>
      </c>
      <c r="O2" s="14" t="s">
        <v>32</v>
      </c>
      <c r="Q2" s="14" t="s">
        <v>33</v>
      </c>
      <c r="S2" s="14" t="s">
        <v>34</v>
      </c>
    </row>
    <row r="3">
      <c r="A3" s="15" t="s">
        <v>35</v>
      </c>
      <c r="B3" s="16" t="s">
        <v>36</v>
      </c>
      <c r="C3" s="17"/>
      <c r="D3" s="17" t="s">
        <v>37</v>
      </c>
      <c r="E3" s="18">
        <v>0.1</v>
      </c>
      <c r="F3" s="18">
        <v>10.0</v>
      </c>
      <c r="G3" s="18">
        <v>10.0</v>
      </c>
      <c r="H3" s="18">
        <v>10.0</v>
      </c>
      <c r="I3" s="18">
        <v>10.0</v>
      </c>
      <c r="J3" s="19"/>
      <c r="K3" s="18">
        <v>3.0</v>
      </c>
      <c r="M3" s="20">
        <v>30.0</v>
      </c>
      <c r="O3" s="18">
        <v>30.0</v>
      </c>
      <c r="Q3" s="21">
        <v>1.0</v>
      </c>
      <c r="S3" s="21">
        <v>1.0</v>
      </c>
    </row>
    <row r="4">
      <c r="A4" s="15"/>
      <c r="B4" s="16"/>
      <c r="C4" s="17"/>
      <c r="D4" s="17"/>
      <c r="E4" s="18"/>
      <c r="F4" s="18"/>
      <c r="G4" s="18"/>
      <c r="H4" s="18"/>
      <c r="I4" s="18"/>
      <c r="J4" s="19"/>
      <c r="K4" s="18"/>
      <c r="O4" s="18"/>
      <c r="Q4" s="21"/>
      <c r="S4" s="21"/>
    </row>
    <row r="5">
      <c r="A5" s="15" t="s">
        <v>38</v>
      </c>
      <c r="B5" s="16" t="s">
        <v>39</v>
      </c>
      <c r="C5" s="17" t="s">
        <v>16</v>
      </c>
      <c r="D5" s="17" t="s">
        <v>40</v>
      </c>
      <c r="E5" s="18">
        <v>1.0</v>
      </c>
      <c r="F5" s="18">
        <v>7.0</v>
      </c>
      <c r="G5" s="18">
        <v>7.0</v>
      </c>
      <c r="H5" s="18">
        <v>7.0</v>
      </c>
      <c r="I5" s="18">
        <v>7.0</v>
      </c>
      <c r="J5" s="17"/>
      <c r="K5" s="18">
        <v>3.0</v>
      </c>
      <c r="M5" s="20">
        <v>3.0</v>
      </c>
      <c r="O5" s="18">
        <v>18.599999999999998</v>
      </c>
      <c r="Q5" s="21">
        <v>4.0</v>
      </c>
      <c r="S5" s="21">
        <v>2.0</v>
      </c>
    </row>
    <row r="6">
      <c r="A6" s="15" t="s">
        <v>41</v>
      </c>
      <c r="B6" s="16" t="s">
        <v>42</v>
      </c>
      <c r="C6" s="17" t="s">
        <v>16</v>
      </c>
      <c r="D6" s="17" t="s">
        <v>43</v>
      </c>
      <c r="E6" s="18">
        <v>2.0</v>
      </c>
      <c r="F6" s="18">
        <v>5.0</v>
      </c>
      <c r="G6" s="18">
        <v>3.0</v>
      </c>
      <c r="H6" s="18">
        <v>7.0</v>
      </c>
      <c r="I6" s="18">
        <v>7.0</v>
      </c>
      <c r="J6" s="17"/>
      <c r="K6" s="18">
        <v>3.4</v>
      </c>
      <c r="M6" s="20">
        <v>1.7</v>
      </c>
      <c r="O6" s="18"/>
      <c r="Q6" s="21"/>
      <c r="S6" s="21"/>
    </row>
    <row r="7">
      <c r="A7" s="15" t="s">
        <v>44</v>
      </c>
      <c r="B7" s="16" t="s">
        <v>39</v>
      </c>
      <c r="C7" s="17" t="s">
        <v>16</v>
      </c>
      <c r="D7" s="17" t="s">
        <v>45</v>
      </c>
      <c r="E7" s="18">
        <v>2.0</v>
      </c>
      <c r="F7" s="18">
        <v>5.0</v>
      </c>
      <c r="G7" s="18">
        <v>3.0</v>
      </c>
      <c r="H7" s="18">
        <v>10.0</v>
      </c>
      <c r="I7" s="18">
        <v>7.0</v>
      </c>
      <c r="J7" s="17"/>
      <c r="K7" s="18">
        <v>4.0</v>
      </c>
      <c r="M7" s="20">
        <v>2.0</v>
      </c>
      <c r="O7" s="18"/>
      <c r="Q7" s="21"/>
      <c r="S7" s="21"/>
    </row>
    <row r="8">
      <c r="A8" s="15" t="s">
        <v>46</v>
      </c>
      <c r="B8" s="16" t="s">
        <v>39</v>
      </c>
      <c r="C8" s="17" t="s">
        <v>16</v>
      </c>
      <c r="D8" s="17" t="s">
        <v>47</v>
      </c>
      <c r="E8" s="18">
        <v>2.0</v>
      </c>
      <c r="F8" s="18">
        <v>1.0</v>
      </c>
      <c r="G8" s="18">
        <v>5.0</v>
      </c>
      <c r="H8" s="18">
        <v>7.0</v>
      </c>
      <c r="I8" s="18">
        <v>7.0</v>
      </c>
      <c r="J8" s="17"/>
      <c r="K8" s="18">
        <v>19.0</v>
      </c>
      <c r="M8" s="20">
        <v>9.5</v>
      </c>
      <c r="O8" s="18"/>
      <c r="Q8" s="21"/>
      <c r="S8" s="21"/>
    </row>
    <row r="9">
      <c r="A9" s="15" t="s">
        <v>48</v>
      </c>
      <c r="B9" s="16" t="s">
        <v>49</v>
      </c>
      <c r="C9" s="17" t="s">
        <v>16</v>
      </c>
      <c r="D9" s="17" t="s">
        <v>50</v>
      </c>
      <c r="E9" s="18">
        <v>2.0</v>
      </c>
      <c r="F9" s="18">
        <v>5.0</v>
      </c>
      <c r="G9" s="18">
        <v>7.0</v>
      </c>
      <c r="H9" s="18">
        <v>7.0</v>
      </c>
      <c r="I9" s="18">
        <v>10.0</v>
      </c>
      <c r="J9" s="17"/>
      <c r="K9" s="18">
        <v>4.8</v>
      </c>
      <c r="M9" s="20">
        <v>2.4</v>
      </c>
      <c r="O9" s="18"/>
      <c r="Q9" s="21"/>
      <c r="S9" s="21"/>
    </row>
    <row r="10">
      <c r="A10" s="15"/>
      <c r="B10" s="16"/>
      <c r="C10" s="17"/>
      <c r="D10" s="17"/>
      <c r="E10" s="18"/>
      <c r="F10" s="18"/>
      <c r="G10" s="18"/>
      <c r="H10" s="18"/>
      <c r="I10" s="18"/>
      <c r="J10" s="17"/>
      <c r="K10" s="18"/>
      <c r="O10" s="18"/>
      <c r="Q10" s="21"/>
      <c r="S10" s="21"/>
    </row>
    <row r="11">
      <c r="A11" s="15" t="s">
        <v>51</v>
      </c>
      <c r="B11" s="16" t="s">
        <v>49</v>
      </c>
      <c r="C11" s="17" t="s">
        <v>17</v>
      </c>
      <c r="D11" s="17" t="s">
        <v>52</v>
      </c>
      <c r="E11" s="18">
        <v>2.0</v>
      </c>
      <c r="F11" s="18">
        <v>3.0</v>
      </c>
      <c r="G11" s="18">
        <v>3.0</v>
      </c>
      <c r="H11" s="18">
        <v>7.0</v>
      </c>
      <c r="I11" s="18">
        <v>7.0</v>
      </c>
      <c r="J11" s="17"/>
      <c r="K11" s="18">
        <v>5.67</v>
      </c>
      <c r="M11" s="20">
        <v>2.84</v>
      </c>
      <c r="O11" s="18">
        <v>5.17</v>
      </c>
      <c r="Q11" s="21">
        <v>6.0</v>
      </c>
      <c r="S11" s="21">
        <v>6.0</v>
      </c>
    </row>
    <row r="12">
      <c r="A12" s="15" t="s">
        <v>53</v>
      </c>
      <c r="B12" s="16" t="s">
        <v>49</v>
      </c>
      <c r="C12" s="17" t="s">
        <v>17</v>
      </c>
      <c r="D12" s="17" t="s">
        <v>54</v>
      </c>
      <c r="E12" s="18">
        <v>3.0</v>
      </c>
      <c r="F12" s="18">
        <v>3.0</v>
      </c>
      <c r="G12" s="18">
        <v>7.0</v>
      </c>
      <c r="H12" s="18">
        <v>7.0</v>
      </c>
      <c r="I12" s="18">
        <v>7.0</v>
      </c>
      <c r="J12" s="17"/>
      <c r="K12" s="18">
        <v>7.0</v>
      </c>
      <c r="M12" s="20">
        <v>2.33</v>
      </c>
      <c r="O12" s="18"/>
      <c r="Q12" s="21"/>
      <c r="S12" s="21"/>
    </row>
    <row r="13">
      <c r="A13" s="15"/>
      <c r="B13" s="16"/>
      <c r="C13" s="17"/>
      <c r="D13" s="17"/>
      <c r="E13" s="18"/>
      <c r="F13" s="18"/>
      <c r="G13" s="18"/>
      <c r="H13" s="18"/>
      <c r="I13" s="18"/>
      <c r="J13" s="17"/>
      <c r="K13" s="18"/>
      <c r="O13" s="18"/>
      <c r="Q13" s="21"/>
      <c r="S13" s="21"/>
    </row>
    <row r="14">
      <c r="A14" s="15" t="s">
        <v>55</v>
      </c>
      <c r="B14" s="16" t="s">
        <v>56</v>
      </c>
      <c r="C14" s="17" t="s">
        <v>18</v>
      </c>
      <c r="D14" s="17" t="s">
        <v>57</v>
      </c>
      <c r="E14" s="18">
        <v>1.0</v>
      </c>
      <c r="F14" s="18">
        <v>7.0</v>
      </c>
      <c r="G14" s="18">
        <v>1.0</v>
      </c>
      <c r="H14" s="18">
        <v>7.0</v>
      </c>
      <c r="I14" s="18">
        <v>7.0</v>
      </c>
      <c r="J14" s="17"/>
      <c r="K14" s="18">
        <v>2.14</v>
      </c>
      <c r="M14" s="20">
        <v>2.14</v>
      </c>
      <c r="O14" s="18">
        <v>17.98</v>
      </c>
      <c r="Q14" s="21">
        <v>5.0</v>
      </c>
      <c r="S14" s="21">
        <v>5.0</v>
      </c>
    </row>
    <row r="15">
      <c r="A15" s="15" t="s">
        <v>58</v>
      </c>
      <c r="B15" s="16" t="s">
        <v>56</v>
      </c>
      <c r="C15" s="17" t="s">
        <v>18</v>
      </c>
      <c r="D15" s="17" t="s">
        <v>59</v>
      </c>
      <c r="E15" s="18">
        <v>2.0</v>
      </c>
      <c r="F15" s="18">
        <v>3.0</v>
      </c>
      <c r="G15" s="18">
        <v>1.0</v>
      </c>
      <c r="H15" s="18">
        <v>7.0</v>
      </c>
      <c r="I15" s="18">
        <v>7.0</v>
      </c>
      <c r="J15" s="17"/>
      <c r="K15" s="18">
        <v>5.0</v>
      </c>
      <c r="M15" s="20">
        <v>2.5</v>
      </c>
      <c r="O15" s="18"/>
      <c r="Q15" s="21"/>
      <c r="S15" s="21"/>
    </row>
    <row r="16">
      <c r="A16" s="15" t="s">
        <v>60</v>
      </c>
      <c r="B16" s="16" t="s">
        <v>56</v>
      </c>
      <c r="C16" s="17" t="s">
        <v>18</v>
      </c>
      <c r="D16" s="17" t="s">
        <v>61</v>
      </c>
      <c r="E16" s="18">
        <v>2.0</v>
      </c>
      <c r="F16" s="18">
        <v>5.0</v>
      </c>
      <c r="G16" s="18">
        <v>1.0</v>
      </c>
      <c r="H16" s="18">
        <v>7.0</v>
      </c>
      <c r="I16" s="18">
        <v>7.0</v>
      </c>
      <c r="J16" s="17"/>
      <c r="K16" s="18">
        <v>3.0</v>
      </c>
      <c r="M16" s="20">
        <v>1.5</v>
      </c>
      <c r="O16" s="18"/>
      <c r="Q16" s="21"/>
      <c r="S16" s="21"/>
    </row>
    <row r="17">
      <c r="A17" s="15" t="s">
        <v>62</v>
      </c>
      <c r="B17" s="16" t="s">
        <v>56</v>
      </c>
      <c r="C17" s="17" t="s">
        <v>18</v>
      </c>
      <c r="D17" s="17" t="s">
        <v>63</v>
      </c>
      <c r="E17" s="18">
        <v>2.0</v>
      </c>
      <c r="F17" s="18">
        <v>5.0</v>
      </c>
      <c r="G17" s="18">
        <v>1.0</v>
      </c>
      <c r="H17" s="18">
        <v>7.0</v>
      </c>
      <c r="I17" s="18">
        <v>7.0</v>
      </c>
      <c r="J17" s="17"/>
      <c r="K17" s="18">
        <v>3.0</v>
      </c>
      <c r="M17" s="20">
        <v>1.5</v>
      </c>
      <c r="O17" s="18"/>
      <c r="Q17" s="21"/>
      <c r="S17" s="21"/>
    </row>
    <row r="18">
      <c r="A18" s="15" t="s">
        <v>64</v>
      </c>
      <c r="B18" s="16" t="s">
        <v>56</v>
      </c>
      <c r="C18" s="17" t="s">
        <v>18</v>
      </c>
      <c r="D18" s="17" t="s">
        <v>65</v>
      </c>
      <c r="E18" s="18">
        <v>2.0</v>
      </c>
      <c r="F18" s="18">
        <v>1.0</v>
      </c>
      <c r="G18" s="18">
        <v>1.0</v>
      </c>
      <c r="H18" s="18">
        <v>7.0</v>
      </c>
      <c r="I18" s="18">
        <v>7.0</v>
      </c>
      <c r="J18" s="17"/>
      <c r="K18" s="18">
        <v>15.0</v>
      </c>
      <c r="M18" s="20">
        <v>7.5</v>
      </c>
      <c r="O18" s="18"/>
      <c r="Q18" s="21"/>
      <c r="S18" s="21"/>
    </row>
    <row r="19">
      <c r="A19" s="15" t="s">
        <v>66</v>
      </c>
      <c r="B19" s="16" t="s">
        <v>56</v>
      </c>
      <c r="C19" s="17" t="s">
        <v>18</v>
      </c>
      <c r="D19" s="17" t="s">
        <v>67</v>
      </c>
      <c r="E19" s="18">
        <v>2.0</v>
      </c>
      <c r="F19" s="18">
        <v>3.0</v>
      </c>
      <c r="G19" s="18">
        <v>3.0</v>
      </c>
      <c r="H19" s="18">
        <v>7.0</v>
      </c>
      <c r="I19" s="18">
        <v>7.0</v>
      </c>
      <c r="J19" s="17"/>
      <c r="K19" s="18">
        <v>5.67</v>
      </c>
      <c r="M19" s="20">
        <v>2.84</v>
      </c>
      <c r="O19" s="18"/>
      <c r="Q19" s="21"/>
      <c r="S19" s="21"/>
    </row>
    <row r="20">
      <c r="C20" s="17"/>
      <c r="E20" s="18"/>
      <c r="F20" s="18"/>
      <c r="G20" s="18"/>
      <c r="H20" s="18"/>
      <c r="I20" s="18"/>
      <c r="J20" s="17"/>
      <c r="K20" s="18"/>
      <c r="O20" s="18"/>
      <c r="Q20" s="21"/>
      <c r="S20" s="21"/>
    </row>
    <row r="21">
      <c r="A21" s="15" t="s">
        <v>68</v>
      </c>
      <c r="B21" s="16" t="s">
        <v>69</v>
      </c>
      <c r="C21" s="17" t="s">
        <v>19</v>
      </c>
      <c r="D21" s="17" t="s">
        <v>70</v>
      </c>
      <c r="E21" s="18">
        <v>1.0</v>
      </c>
      <c r="F21" s="18">
        <v>5.0</v>
      </c>
      <c r="G21" s="18">
        <v>5.0</v>
      </c>
      <c r="H21" s="18">
        <v>7.0</v>
      </c>
      <c r="I21" s="18">
        <v>7.0</v>
      </c>
      <c r="J21" s="17"/>
      <c r="K21" s="18">
        <v>3.8</v>
      </c>
      <c r="M21" s="20">
        <v>3.8</v>
      </c>
      <c r="O21" s="18">
        <v>24.66</v>
      </c>
      <c r="Q21" s="21">
        <v>3.0</v>
      </c>
      <c r="S21" s="21">
        <v>4.0</v>
      </c>
    </row>
    <row r="22">
      <c r="A22" s="15" t="s">
        <v>71</v>
      </c>
      <c r="B22" s="16" t="s">
        <v>69</v>
      </c>
      <c r="C22" s="17" t="s">
        <v>19</v>
      </c>
      <c r="D22" s="17" t="s">
        <v>72</v>
      </c>
      <c r="E22" s="18">
        <v>2.0</v>
      </c>
      <c r="F22" s="18">
        <v>3.0</v>
      </c>
      <c r="G22" s="18">
        <v>5.0</v>
      </c>
      <c r="H22" s="18">
        <v>7.0</v>
      </c>
      <c r="I22" s="18">
        <v>7.0</v>
      </c>
      <c r="J22" s="17"/>
      <c r="K22" s="18">
        <v>6.33</v>
      </c>
      <c r="M22" s="20">
        <v>3.17</v>
      </c>
      <c r="O22" s="18"/>
      <c r="Q22" s="21"/>
      <c r="S22" s="21"/>
    </row>
    <row r="23">
      <c r="A23" s="15" t="s">
        <v>73</v>
      </c>
      <c r="B23" s="16" t="s">
        <v>69</v>
      </c>
      <c r="C23" s="17" t="s">
        <v>19</v>
      </c>
      <c r="D23" s="17" t="s">
        <v>74</v>
      </c>
      <c r="E23" s="18">
        <v>3.0</v>
      </c>
      <c r="F23" s="18">
        <v>3.0</v>
      </c>
      <c r="G23" s="18">
        <v>1.0</v>
      </c>
      <c r="H23" s="18">
        <v>7.0</v>
      </c>
      <c r="I23" s="18">
        <v>7.0</v>
      </c>
      <c r="J23" s="17"/>
      <c r="K23" s="18">
        <v>5.0</v>
      </c>
      <c r="M23" s="20">
        <v>1.67</v>
      </c>
      <c r="O23" s="18"/>
      <c r="Q23" s="21"/>
      <c r="S23" s="21"/>
    </row>
    <row r="24">
      <c r="A24" s="15" t="s">
        <v>75</v>
      </c>
      <c r="B24" s="16" t="s">
        <v>69</v>
      </c>
      <c r="C24" s="17" t="s">
        <v>19</v>
      </c>
      <c r="D24" s="17" t="s">
        <v>76</v>
      </c>
      <c r="E24" s="18">
        <v>2.0</v>
      </c>
      <c r="F24" s="18">
        <v>1.0</v>
      </c>
      <c r="G24" s="18">
        <v>5.0</v>
      </c>
      <c r="H24" s="18">
        <v>7.0</v>
      </c>
      <c r="I24" s="18">
        <v>7.0</v>
      </c>
      <c r="J24" s="17"/>
      <c r="K24" s="18">
        <v>19.0</v>
      </c>
      <c r="M24" s="20">
        <v>9.5</v>
      </c>
      <c r="O24" s="18"/>
      <c r="Q24" s="21"/>
      <c r="S24" s="21"/>
    </row>
    <row r="25">
      <c r="A25" s="15" t="s">
        <v>77</v>
      </c>
      <c r="B25" s="16" t="s">
        <v>69</v>
      </c>
      <c r="C25" s="17" t="s">
        <v>19</v>
      </c>
      <c r="D25" s="17" t="s">
        <v>78</v>
      </c>
      <c r="E25" s="18">
        <v>2.0</v>
      </c>
      <c r="F25" s="18">
        <v>7.0</v>
      </c>
      <c r="G25" s="18">
        <v>1.0</v>
      </c>
      <c r="H25" s="18">
        <v>10.0</v>
      </c>
      <c r="I25" s="18">
        <v>7.0</v>
      </c>
      <c r="J25" s="17"/>
      <c r="K25" s="18">
        <v>2.57</v>
      </c>
      <c r="M25" s="20">
        <v>1.29</v>
      </c>
      <c r="O25" s="18"/>
      <c r="Q25" s="21"/>
      <c r="S25" s="21"/>
    </row>
    <row r="26">
      <c r="A26" s="15" t="s">
        <v>79</v>
      </c>
      <c r="B26" s="16" t="s">
        <v>69</v>
      </c>
      <c r="C26" s="17" t="s">
        <v>19</v>
      </c>
      <c r="D26" s="17" t="s">
        <v>80</v>
      </c>
      <c r="E26" s="18">
        <v>2.0</v>
      </c>
      <c r="F26" s="18">
        <v>3.0</v>
      </c>
      <c r="G26" s="18">
        <v>3.0</v>
      </c>
      <c r="H26" s="18">
        <v>10.0</v>
      </c>
      <c r="I26" s="18">
        <v>7.0</v>
      </c>
      <c r="J26" s="17"/>
      <c r="K26" s="18">
        <v>6.67</v>
      </c>
      <c r="M26" s="20">
        <v>3.34</v>
      </c>
      <c r="O26" s="18"/>
      <c r="Q26" s="21"/>
      <c r="S26" s="21"/>
    </row>
    <row r="27">
      <c r="A27" s="15" t="s">
        <v>81</v>
      </c>
      <c r="B27" s="16" t="s">
        <v>69</v>
      </c>
      <c r="C27" s="17" t="s">
        <v>19</v>
      </c>
      <c r="D27" s="17" t="s">
        <v>82</v>
      </c>
      <c r="E27" s="18">
        <v>3.0</v>
      </c>
      <c r="F27" s="18">
        <v>3.0</v>
      </c>
      <c r="G27" s="18">
        <v>3.0</v>
      </c>
      <c r="H27" s="18">
        <v>7.0</v>
      </c>
      <c r="I27" s="18">
        <v>7.0</v>
      </c>
      <c r="J27" s="17"/>
      <c r="K27" s="18">
        <v>5.67</v>
      </c>
      <c r="M27" s="20">
        <v>1.89</v>
      </c>
      <c r="O27" s="18"/>
      <c r="Q27" s="21"/>
      <c r="S27" s="21"/>
    </row>
    <row r="28">
      <c r="C28" s="17"/>
      <c r="E28" s="18"/>
      <c r="F28" s="18"/>
      <c r="G28" s="18"/>
      <c r="H28" s="18"/>
      <c r="I28" s="18"/>
      <c r="J28" s="17"/>
      <c r="K28" s="18"/>
      <c r="O28" s="18"/>
      <c r="Q28" s="21"/>
      <c r="S28" s="21"/>
    </row>
    <row r="29">
      <c r="A29" s="15" t="s">
        <v>83</v>
      </c>
      <c r="B29" s="16" t="s">
        <v>84</v>
      </c>
      <c r="C29" s="17" t="s">
        <v>20</v>
      </c>
      <c r="D29" s="17" t="s">
        <v>85</v>
      </c>
      <c r="E29" s="18">
        <v>1.0</v>
      </c>
      <c r="F29" s="18">
        <v>5.0</v>
      </c>
      <c r="G29" s="18">
        <v>7.0</v>
      </c>
      <c r="H29" s="18">
        <v>10.0</v>
      </c>
      <c r="I29" s="18">
        <v>7.0</v>
      </c>
      <c r="J29" s="17"/>
      <c r="K29" s="18">
        <v>4.8</v>
      </c>
      <c r="M29" s="20">
        <v>4.8</v>
      </c>
      <c r="O29" s="18">
        <v>28.86</v>
      </c>
      <c r="Q29" s="21">
        <v>2.0</v>
      </c>
      <c r="S29" s="21">
        <v>3.0</v>
      </c>
    </row>
    <row r="30">
      <c r="A30" s="15" t="s">
        <v>86</v>
      </c>
      <c r="B30" s="16" t="s">
        <v>84</v>
      </c>
      <c r="C30" s="17" t="s">
        <v>20</v>
      </c>
      <c r="D30" s="17" t="s">
        <v>87</v>
      </c>
      <c r="E30" s="18">
        <v>2.0</v>
      </c>
      <c r="F30" s="18">
        <v>3.0</v>
      </c>
      <c r="G30" s="18">
        <v>5.0</v>
      </c>
      <c r="H30" s="18">
        <v>7.0</v>
      </c>
      <c r="I30" s="18">
        <v>7.0</v>
      </c>
      <c r="J30" s="17"/>
      <c r="K30" s="18">
        <v>6.33</v>
      </c>
      <c r="M30" s="20">
        <v>3.17</v>
      </c>
      <c r="O30" s="18"/>
      <c r="Q30" s="21"/>
      <c r="S30" s="21"/>
    </row>
    <row r="31">
      <c r="A31" s="15" t="s">
        <v>88</v>
      </c>
      <c r="B31" s="16" t="s">
        <v>84</v>
      </c>
      <c r="C31" s="17" t="s">
        <v>20</v>
      </c>
      <c r="D31" s="17" t="s">
        <v>89</v>
      </c>
      <c r="E31" s="18">
        <v>1.0</v>
      </c>
      <c r="F31" s="18">
        <v>3.0</v>
      </c>
      <c r="G31" s="18">
        <v>3.0</v>
      </c>
      <c r="H31" s="18">
        <v>7.0</v>
      </c>
      <c r="I31" s="18">
        <v>3.0</v>
      </c>
      <c r="J31" s="17"/>
      <c r="K31" s="18">
        <v>4.33</v>
      </c>
      <c r="M31" s="20">
        <v>4.33</v>
      </c>
      <c r="O31" s="18"/>
      <c r="Q31" s="21"/>
      <c r="S31" s="21"/>
    </row>
    <row r="32">
      <c r="A32" s="15" t="s">
        <v>90</v>
      </c>
      <c r="B32" s="16" t="s">
        <v>91</v>
      </c>
      <c r="C32" s="17" t="s">
        <v>20</v>
      </c>
      <c r="D32" s="17" t="s">
        <v>92</v>
      </c>
      <c r="E32" s="18">
        <v>3.0</v>
      </c>
      <c r="F32" s="18">
        <v>3.0</v>
      </c>
      <c r="G32" s="18">
        <v>7.0</v>
      </c>
      <c r="H32" s="18">
        <v>7.0</v>
      </c>
      <c r="I32" s="18">
        <v>7.0</v>
      </c>
      <c r="J32" s="17"/>
      <c r="K32" s="18">
        <v>7.0</v>
      </c>
      <c r="M32" s="20">
        <v>2.33</v>
      </c>
      <c r="O32" s="18"/>
      <c r="Q32" s="21"/>
      <c r="S32" s="21"/>
    </row>
    <row r="33">
      <c r="A33" s="15" t="s">
        <v>93</v>
      </c>
      <c r="B33" s="16" t="s">
        <v>94</v>
      </c>
      <c r="C33" s="17" t="s">
        <v>20</v>
      </c>
      <c r="D33" s="17" t="s">
        <v>95</v>
      </c>
      <c r="E33" s="18">
        <v>2.0</v>
      </c>
      <c r="F33" s="18">
        <v>1.0</v>
      </c>
      <c r="G33" s="18">
        <v>5.0</v>
      </c>
      <c r="H33" s="18">
        <v>7.0</v>
      </c>
      <c r="I33" s="18">
        <v>7.0</v>
      </c>
      <c r="J33" s="17"/>
      <c r="K33" s="18">
        <v>19.0</v>
      </c>
      <c r="M33" s="20">
        <v>9.5</v>
      </c>
      <c r="O33" s="18"/>
      <c r="Q33" s="21"/>
      <c r="S33" s="21"/>
    </row>
    <row r="34">
      <c r="A34" s="15" t="s">
        <v>96</v>
      </c>
      <c r="B34" s="16" t="s">
        <v>97</v>
      </c>
      <c r="C34" s="17" t="s">
        <v>20</v>
      </c>
      <c r="D34" s="17" t="s">
        <v>98</v>
      </c>
      <c r="E34" s="18">
        <v>2.0</v>
      </c>
      <c r="F34" s="18">
        <v>5.0</v>
      </c>
      <c r="G34" s="18">
        <v>7.0</v>
      </c>
      <c r="H34" s="18">
        <v>7.0</v>
      </c>
      <c r="I34" s="18">
        <v>10.0</v>
      </c>
      <c r="J34" s="17"/>
      <c r="K34" s="18">
        <v>4.8</v>
      </c>
      <c r="M34" s="20">
        <v>2.4</v>
      </c>
      <c r="O34" s="18"/>
      <c r="Q34" s="21"/>
      <c r="S34" s="21"/>
    </row>
    <row r="35">
      <c r="A35" s="15" t="s">
        <v>99</v>
      </c>
      <c r="B35" s="16" t="s">
        <v>100</v>
      </c>
      <c r="C35" s="17" t="s">
        <v>20</v>
      </c>
      <c r="D35" s="17" t="s">
        <v>101</v>
      </c>
      <c r="E35" s="18">
        <v>3.0</v>
      </c>
      <c r="F35" s="18">
        <v>3.0</v>
      </c>
      <c r="G35" s="18">
        <v>7.0</v>
      </c>
      <c r="H35" s="18">
        <v>7.0</v>
      </c>
      <c r="I35" s="18">
        <v>7.0</v>
      </c>
      <c r="J35" s="17"/>
      <c r="K35" s="18">
        <v>7.0</v>
      </c>
      <c r="M35" s="20">
        <v>2.33</v>
      </c>
      <c r="O35" s="18"/>
      <c r="Q35" s="21"/>
      <c r="S35" s="21"/>
    </row>
    <row r="36">
      <c r="C36" s="17"/>
      <c r="E36" s="18"/>
      <c r="F36" s="18"/>
      <c r="G36" s="18"/>
      <c r="H36" s="18"/>
      <c r="I36" s="18"/>
      <c r="J36" s="17"/>
      <c r="K36" s="18"/>
    </row>
    <row r="37">
      <c r="C37" s="17"/>
      <c r="E37" s="18"/>
      <c r="F37" s="18"/>
      <c r="G37" s="18"/>
      <c r="H37" s="18"/>
      <c r="I37" s="18"/>
      <c r="J37" s="17"/>
      <c r="K37" s="18"/>
    </row>
    <row r="38">
      <c r="C38" s="17"/>
      <c r="E38" s="18"/>
      <c r="F38" s="18"/>
      <c r="G38" s="18"/>
      <c r="H38" s="18"/>
      <c r="I38" s="18"/>
      <c r="J38" s="17"/>
      <c r="K38" s="18"/>
    </row>
  </sheetData>
  <mergeCells count="1">
    <mergeCell ref="F1:I1"/>
  </mergeCells>
  <dataValidations>
    <dataValidation type="list" allowBlank="1" sqref="C3:C38">
      <formula1>'Zones defforts'!$B$6:$B$10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63.29"/>
    <col customWidth="1" min="4" max="4" width="135.57"/>
    <col customWidth="1" hidden="1" min="5" max="7" width="20.86"/>
    <col customWidth="1" hidden="1" min="8" max="8" width="16.71"/>
    <col customWidth="1" hidden="1" min="9" max="9" width="19.29"/>
    <col customWidth="1" hidden="1" min="10" max="10" width="3.14"/>
    <col hidden="1" min="11" max="11" width="14.43"/>
    <col customWidth="1" hidden="1" min="12" max="12" width="6.29"/>
    <col customWidth="1" hidden="1" min="13" max="13" width="19.86"/>
    <col customWidth="1" hidden="1" min="14" max="14" width="5.71"/>
    <col customWidth="1" hidden="1" min="15" max="15" width="16.57"/>
    <col customWidth="1" hidden="1" min="16" max="16" width="5.14"/>
    <col hidden="1" min="17" max="17" width="14.43"/>
    <col customWidth="1" min="18" max="18" width="6.0"/>
  </cols>
  <sheetData>
    <row r="1" ht="35.25" customHeight="1">
      <c r="E1" s="8"/>
      <c r="F1" s="9" t="s">
        <v>9</v>
      </c>
      <c r="G1" s="10"/>
      <c r="H1" s="10"/>
      <c r="I1" s="11"/>
    </row>
    <row r="2">
      <c r="A2" s="12" t="s">
        <v>21</v>
      </c>
      <c r="B2" s="13" t="s">
        <v>22</v>
      </c>
      <c r="C2" s="14" t="s">
        <v>23</v>
      </c>
      <c r="D2" s="14" t="s">
        <v>24</v>
      </c>
      <c r="E2" s="14" t="s">
        <v>25</v>
      </c>
      <c r="F2" s="14" t="s">
        <v>26</v>
      </c>
      <c r="G2" s="14" t="s">
        <v>27</v>
      </c>
      <c r="H2" s="14" t="s">
        <v>28</v>
      </c>
      <c r="I2" s="14" t="s">
        <v>29</v>
      </c>
      <c r="K2" s="14" t="s">
        <v>30</v>
      </c>
      <c r="M2" s="14" t="s">
        <v>31</v>
      </c>
      <c r="O2" s="14" t="s">
        <v>32</v>
      </c>
      <c r="Q2" s="14" t="s">
        <v>33</v>
      </c>
      <c r="S2" s="14" t="s">
        <v>34</v>
      </c>
    </row>
    <row r="3">
      <c r="A3" s="22" t="s">
        <v>35</v>
      </c>
      <c r="B3" s="23" t="s">
        <v>36</v>
      </c>
      <c r="C3" s="24"/>
      <c r="D3" s="24" t="s">
        <v>37</v>
      </c>
      <c r="E3" s="25">
        <v>0.1</v>
      </c>
      <c r="F3" s="25">
        <v>10.0</v>
      </c>
      <c r="G3" s="25">
        <v>10.0</v>
      </c>
      <c r="H3" s="25">
        <v>10.0</v>
      </c>
      <c r="I3" s="25">
        <v>10.0</v>
      </c>
      <c r="J3" s="26"/>
      <c r="K3" s="25">
        <f>ROUND((G3+H3+I3)/F3, 2)</f>
        <v>3</v>
      </c>
      <c r="L3" s="27"/>
      <c r="M3" s="27">
        <f>ROUND(K3/E3,2)</f>
        <v>30</v>
      </c>
      <c r="N3" s="27"/>
      <c r="O3" s="25">
        <f>M3</f>
        <v>30</v>
      </c>
      <c r="P3" s="27"/>
      <c r="Q3" s="28">
        <v>1.0</v>
      </c>
      <c r="R3" s="27"/>
      <c r="S3" s="28">
        <v>1.0</v>
      </c>
      <c r="T3" s="27"/>
      <c r="U3" s="27"/>
      <c r="V3" s="27"/>
      <c r="W3" s="27"/>
      <c r="X3" s="27"/>
      <c r="Y3" s="27"/>
      <c r="Z3" s="27"/>
    </row>
    <row r="4">
      <c r="A4" s="15"/>
      <c r="B4" s="16"/>
      <c r="C4" s="17"/>
      <c r="D4" s="17"/>
      <c r="E4" s="18"/>
      <c r="F4" s="18"/>
      <c r="G4" s="18"/>
      <c r="H4" s="18"/>
      <c r="I4" s="18"/>
      <c r="J4" s="19"/>
      <c r="K4" s="18"/>
      <c r="O4" s="18"/>
      <c r="Q4" s="21"/>
      <c r="S4" s="21"/>
    </row>
    <row r="5">
      <c r="A5" s="22" t="s">
        <v>38</v>
      </c>
      <c r="B5" s="23" t="s">
        <v>39</v>
      </c>
      <c r="C5" s="24" t="s">
        <v>16</v>
      </c>
      <c r="D5" s="24" t="s">
        <v>40</v>
      </c>
      <c r="E5" s="25">
        <v>1.0</v>
      </c>
      <c r="F5" s="25">
        <v>7.0</v>
      </c>
      <c r="G5" s="25">
        <v>7.0</v>
      </c>
      <c r="H5" s="25">
        <v>7.0</v>
      </c>
      <c r="I5" s="25">
        <v>7.0</v>
      </c>
      <c r="J5" s="24"/>
      <c r="K5" s="25">
        <f>ROUND((G5+H5+I5)/F5, 2)</f>
        <v>3</v>
      </c>
      <c r="L5" s="27"/>
      <c r="M5" s="27">
        <f t="shared" ref="M5:M9" si="1">ROUND(K5/E5,2)</f>
        <v>3</v>
      </c>
      <c r="N5" s="27"/>
      <c r="O5" s="25">
        <f>SUM(M5:M9)</f>
        <v>18.6</v>
      </c>
      <c r="P5" s="27"/>
      <c r="Q5" s="28">
        <v>4.0</v>
      </c>
      <c r="R5" s="27"/>
      <c r="S5" s="28">
        <v>2.0</v>
      </c>
      <c r="T5" s="27"/>
      <c r="U5" s="27"/>
      <c r="V5" s="27"/>
      <c r="W5" s="27"/>
      <c r="X5" s="27"/>
      <c r="Y5" s="27"/>
      <c r="Z5" s="27"/>
    </row>
    <row r="6">
      <c r="A6" s="15" t="s">
        <v>41</v>
      </c>
      <c r="B6" s="16" t="s">
        <v>42</v>
      </c>
      <c r="C6" s="17" t="s">
        <v>16</v>
      </c>
      <c r="D6" s="17" t="s">
        <v>43</v>
      </c>
      <c r="E6" s="18">
        <v>2.0</v>
      </c>
      <c r="F6" s="18">
        <v>5.0</v>
      </c>
      <c r="G6" s="18">
        <v>3.0</v>
      </c>
      <c r="H6" s="18">
        <v>7.0</v>
      </c>
      <c r="I6" s="18">
        <v>7.0</v>
      </c>
      <c r="J6" s="17"/>
      <c r="K6" s="18">
        <f t="shared" ref="K6:K8" si="2">ROUND((G6+H6+I6)/F6, 2)</f>
        <v>3.4</v>
      </c>
      <c r="M6" s="20">
        <f t="shared" si="1"/>
        <v>1.7</v>
      </c>
      <c r="O6" s="18"/>
      <c r="Q6" s="21"/>
      <c r="S6" s="21"/>
    </row>
    <row r="7">
      <c r="A7" s="15" t="s">
        <v>44</v>
      </c>
      <c r="B7" s="16" t="s">
        <v>39</v>
      </c>
      <c r="C7" s="17" t="s">
        <v>16</v>
      </c>
      <c r="D7" s="17" t="s">
        <v>45</v>
      </c>
      <c r="E7" s="18">
        <v>2.0</v>
      </c>
      <c r="F7" s="18">
        <v>5.0</v>
      </c>
      <c r="G7" s="18">
        <v>3.0</v>
      </c>
      <c r="H7" s="18">
        <v>10.0</v>
      </c>
      <c r="I7" s="18">
        <v>7.0</v>
      </c>
      <c r="J7" s="17"/>
      <c r="K7" s="18">
        <f t="shared" si="2"/>
        <v>4</v>
      </c>
      <c r="M7" s="20">
        <f t="shared" si="1"/>
        <v>2</v>
      </c>
      <c r="O7" s="18"/>
      <c r="Q7" s="21"/>
      <c r="S7" s="21"/>
    </row>
    <row r="8">
      <c r="A8" s="22" t="s">
        <v>46</v>
      </c>
      <c r="B8" s="23" t="s">
        <v>39</v>
      </c>
      <c r="C8" s="24" t="s">
        <v>16</v>
      </c>
      <c r="D8" s="24" t="s">
        <v>47</v>
      </c>
      <c r="E8" s="25">
        <v>2.0</v>
      </c>
      <c r="F8" s="25">
        <v>1.0</v>
      </c>
      <c r="G8" s="25">
        <v>5.0</v>
      </c>
      <c r="H8" s="25">
        <v>7.0</v>
      </c>
      <c r="I8" s="25">
        <v>7.0</v>
      </c>
      <c r="J8" s="24"/>
      <c r="K8" s="25">
        <f t="shared" si="2"/>
        <v>19</v>
      </c>
      <c r="L8" s="27"/>
      <c r="M8" s="27">
        <f t="shared" si="1"/>
        <v>9.5</v>
      </c>
      <c r="N8" s="27"/>
      <c r="O8" s="25"/>
      <c r="P8" s="27"/>
      <c r="Q8" s="28"/>
      <c r="R8" s="27"/>
      <c r="S8" s="28"/>
      <c r="T8" s="27"/>
      <c r="U8" s="27"/>
      <c r="V8" s="27"/>
      <c r="W8" s="27"/>
      <c r="X8" s="27"/>
      <c r="Y8" s="27"/>
      <c r="Z8" s="27"/>
    </row>
    <row r="9">
      <c r="A9" s="15" t="s">
        <v>48</v>
      </c>
      <c r="B9" s="16" t="s">
        <v>49</v>
      </c>
      <c r="C9" s="17" t="s">
        <v>16</v>
      </c>
      <c r="D9" s="17" t="s">
        <v>50</v>
      </c>
      <c r="E9" s="18">
        <v>2.0</v>
      </c>
      <c r="F9" s="18">
        <v>5.0</v>
      </c>
      <c r="G9" s="18">
        <v>7.0</v>
      </c>
      <c r="H9" s="18">
        <v>7.0</v>
      </c>
      <c r="I9" s="18">
        <v>10.0</v>
      </c>
      <c r="J9" s="17"/>
      <c r="K9" s="18">
        <f>ROUND((G9+H9+I9)/F9, 2)</f>
        <v>4.8</v>
      </c>
      <c r="M9" s="20">
        <f t="shared" si="1"/>
        <v>2.4</v>
      </c>
      <c r="O9" s="18"/>
      <c r="Q9" s="21"/>
      <c r="S9" s="21"/>
    </row>
    <row r="10">
      <c r="A10" s="15"/>
      <c r="B10" s="16"/>
      <c r="C10" s="17"/>
      <c r="D10" s="17"/>
      <c r="E10" s="18"/>
      <c r="F10" s="18"/>
      <c r="G10" s="18"/>
      <c r="H10" s="18"/>
      <c r="I10" s="18"/>
      <c r="J10" s="17"/>
      <c r="K10" s="18"/>
      <c r="O10" s="18"/>
      <c r="Q10" s="21"/>
      <c r="S10" s="21"/>
    </row>
    <row r="11">
      <c r="A11" s="15" t="s">
        <v>51</v>
      </c>
      <c r="B11" s="16" t="s">
        <v>49</v>
      </c>
      <c r="C11" s="17" t="s">
        <v>17</v>
      </c>
      <c r="D11" s="17" t="s">
        <v>52</v>
      </c>
      <c r="E11" s="18">
        <v>2.0</v>
      </c>
      <c r="F11" s="18">
        <v>3.0</v>
      </c>
      <c r="G11" s="18">
        <v>3.0</v>
      </c>
      <c r="H11" s="18">
        <v>7.0</v>
      </c>
      <c r="I11" s="18">
        <v>7.0</v>
      </c>
      <c r="J11" s="17"/>
      <c r="K11" s="18">
        <f t="shared" ref="K11:K12" si="3">ROUND((G11+H11+I11)/F11, 2)</f>
        <v>5.67</v>
      </c>
      <c r="M11" s="20">
        <f t="shared" ref="M11:M12" si="4">ROUND(K11/E11,2)</f>
        <v>2.84</v>
      </c>
      <c r="O11" s="18">
        <f>SUM(M11:M12)</f>
        <v>5.17</v>
      </c>
      <c r="Q11" s="21">
        <v>6.0</v>
      </c>
      <c r="S11" s="21">
        <v>6.0</v>
      </c>
    </row>
    <row r="12">
      <c r="A12" s="15" t="s">
        <v>53</v>
      </c>
      <c r="B12" s="16" t="s">
        <v>49</v>
      </c>
      <c r="C12" s="17" t="s">
        <v>17</v>
      </c>
      <c r="D12" s="17" t="s">
        <v>54</v>
      </c>
      <c r="E12" s="18">
        <v>3.0</v>
      </c>
      <c r="F12" s="18">
        <v>3.0</v>
      </c>
      <c r="G12" s="18">
        <v>7.0</v>
      </c>
      <c r="H12" s="18">
        <v>7.0</v>
      </c>
      <c r="I12" s="18">
        <v>7.0</v>
      </c>
      <c r="J12" s="17"/>
      <c r="K12" s="18">
        <f t="shared" si="3"/>
        <v>7</v>
      </c>
      <c r="M12" s="20">
        <f t="shared" si="4"/>
        <v>2.33</v>
      </c>
      <c r="O12" s="18"/>
      <c r="Q12" s="21"/>
      <c r="S12" s="21"/>
    </row>
    <row r="13">
      <c r="A13" s="15"/>
      <c r="B13" s="16"/>
      <c r="C13" s="17"/>
      <c r="D13" s="17"/>
      <c r="E13" s="18"/>
      <c r="F13" s="18"/>
      <c r="G13" s="18"/>
      <c r="H13" s="18"/>
      <c r="I13" s="18"/>
      <c r="J13" s="17"/>
      <c r="K13" s="18"/>
      <c r="O13" s="18"/>
      <c r="Q13" s="21"/>
      <c r="S13" s="21"/>
    </row>
    <row r="14">
      <c r="A14" s="22" t="s">
        <v>55</v>
      </c>
      <c r="B14" s="23" t="s">
        <v>56</v>
      </c>
      <c r="C14" s="24" t="s">
        <v>18</v>
      </c>
      <c r="D14" s="24" t="s">
        <v>57</v>
      </c>
      <c r="E14" s="25">
        <v>1.0</v>
      </c>
      <c r="F14" s="25">
        <v>7.0</v>
      </c>
      <c r="G14" s="25">
        <v>1.0</v>
      </c>
      <c r="H14" s="25">
        <v>7.0</v>
      </c>
      <c r="I14" s="25">
        <v>7.0</v>
      </c>
      <c r="J14" s="24"/>
      <c r="K14" s="25">
        <f t="shared" ref="K14:K19" si="5">ROUND((G14+H14+I14)/F14, 2)</f>
        <v>2.14</v>
      </c>
      <c r="L14" s="27"/>
      <c r="M14" s="27">
        <f t="shared" ref="M14:M19" si="6">ROUND(K14/E14,2)</f>
        <v>2.14</v>
      </c>
      <c r="N14" s="27"/>
      <c r="O14" s="25">
        <f>SUM(M14:M19)</f>
        <v>17.98</v>
      </c>
      <c r="P14" s="27"/>
      <c r="Q14" s="28">
        <v>5.0</v>
      </c>
      <c r="R14" s="27"/>
      <c r="S14" s="28">
        <v>5.0</v>
      </c>
      <c r="T14" s="27"/>
      <c r="U14" s="27"/>
      <c r="V14" s="27"/>
      <c r="W14" s="27"/>
      <c r="X14" s="27"/>
      <c r="Y14" s="27"/>
      <c r="Z14" s="27"/>
    </row>
    <row r="15">
      <c r="A15" s="15" t="s">
        <v>58</v>
      </c>
      <c r="B15" s="16" t="s">
        <v>56</v>
      </c>
      <c r="C15" s="17" t="s">
        <v>18</v>
      </c>
      <c r="D15" s="17" t="s">
        <v>59</v>
      </c>
      <c r="E15" s="18">
        <v>2.0</v>
      </c>
      <c r="F15" s="18">
        <v>3.0</v>
      </c>
      <c r="G15" s="18">
        <v>1.0</v>
      </c>
      <c r="H15" s="18">
        <v>7.0</v>
      </c>
      <c r="I15" s="18">
        <v>7.0</v>
      </c>
      <c r="J15" s="17"/>
      <c r="K15" s="18">
        <f t="shared" si="5"/>
        <v>5</v>
      </c>
      <c r="M15" s="20">
        <f t="shared" si="6"/>
        <v>2.5</v>
      </c>
      <c r="O15" s="18"/>
      <c r="Q15" s="21"/>
      <c r="S15" s="21"/>
    </row>
    <row r="16">
      <c r="A16" s="15" t="s">
        <v>60</v>
      </c>
      <c r="B16" s="16" t="s">
        <v>56</v>
      </c>
      <c r="C16" s="17" t="s">
        <v>18</v>
      </c>
      <c r="D16" s="17" t="s">
        <v>61</v>
      </c>
      <c r="E16" s="18">
        <v>2.0</v>
      </c>
      <c r="F16" s="18">
        <v>5.0</v>
      </c>
      <c r="G16" s="18">
        <v>1.0</v>
      </c>
      <c r="H16" s="18">
        <v>7.0</v>
      </c>
      <c r="I16" s="18">
        <v>7.0</v>
      </c>
      <c r="J16" s="17"/>
      <c r="K16" s="18">
        <f t="shared" si="5"/>
        <v>3</v>
      </c>
      <c r="M16" s="20">
        <f t="shared" si="6"/>
        <v>1.5</v>
      </c>
      <c r="O16" s="18"/>
      <c r="Q16" s="21"/>
      <c r="S16" s="21"/>
    </row>
    <row r="17">
      <c r="A17" s="15" t="s">
        <v>62</v>
      </c>
      <c r="B17" s="16" t="s">
        <v>56</v>
      </c>
      <c r="C17" s="17" t="s">
        <v>18</v>
      </c>
      <c r="D17" s="17" t="s">
        <v>63</v>
      </c>
      <c r="E17" s="18">
        <v>2.0</v>
      </c>
      <c r="F17" s="18">
        <v>5.0</v>
      </c>
      <c r="G17" s="18">
        <v>1.0</v>
      </c>
      <c r="H17" s="18">
        <v>7.0</v>
      </c>
      <c r="I17" s="18">
        <v>7.0</v>
      </c>
      <c r="J17" s="17"/>
      <c r="K17" s="18">
        <f t="shared" si="5"/>
        <v>3</v>
      </c>
      <c r="M17" s="20">
        <f t="shared" si="6"/>
        <v>1.5</v>
      </c>
      <c r="O17" s="18"/>
      <c r="Q17" s="21"/>
      <c r="S17" s="21"/>
    </row>
    <row r="18">
      <c r="A18" s="22" t="s">
        <v>64</v>
      </c>
      <c r="B18" s="23" t="s">
        <v>56</v>
      </c>
      <c r="C18" s="24" t="s">
        <v>18</v>
      </c>
      <c r="D18" s="24" t="s">
        <v>65</v>
      </c>
      <c r="E18" s="25">
        <v>2.0</v>
      </c>
      <c r="F18" s="25">
        <v>1.0</v>
      </c>
      <c r="G18" s="25">
        <v>1.0</v>
      </c>
      <c r="H18" s="25">
        <v>7.0</v>
      </c>
      <c r="I18" s="25">
        <v>7.0</v>
      </c>
      <c r="J18" s="24"/>
      <c r="K18" s="25">
        <f t="shared" si="5"/>
        <v>15</v>
      </c>
      <c r="L18" s="27"/>
      <c r="M18" s="27">
        <f t="shared" si="6"/>
        <v>7.5</v>
      </c>
      <c r="N18" s="27"/>
      <c r="O18" s="25"/>
      <c r="P18" s="27"/>
      <c r="Q18" s="28"/>
      <c r="R18" s="27"/>
      <c r="S18" s="28"/>
      <c r="T18" s="27"/>
      <c r="U18" s="27"/>
      <c r="V18" s="27"/>
      <c r="W18" s="27"/>
      <c r="X18" s="27"/>
      <c r="Y18" s="27"/>
      <c r="Z18" s="27"/>
    </row>
    <row r="19">
      <c r="A19" s="15" t="s">
        <v>66</v>
      </c>
      <c r="B19" s="16" t="s">
        <v>56</v>
      </c>
      <c r="C19" s="17" t="s">
        <v>18</v>
      </c>
      <c r="D19" s="17" t="s">
        <v>67</v>
      </c>
      <c r="E19" s="18">
        <v>2.0</v>
      </c>
      <c r="F19" s="18">
        <v>3.0</v>
      </c>
      <c r="G19" s="18">
        <v>3.0</v>
      </c>
      <c r="H19" s="18">
        <v>7.0</v>
      </c>
      <c r="I19" s="18">
        <v>7.0</v>
      </c>
      <c r="J19" s="17"/>
      <c r="K19" s="18">
        <f t="shared" si="5"/>
        <v>5.67</v>
      </c>
      <c r="M19" s="20">
        <f t="shared" si="6"/>
        <v>2.84</v>
      </c>
      <c r="O19" s="18"/>
      <c r="Q19" s="21"/>
      <c r="S19" s="21"/>
    </row>
    <row r="20">
      <c r="C20" s="17"/>
      <c r="E20" s="18"/>
      <c r="F20" s="18"/>
      <c r="G20" s="18"/>
      <c r="H20" s="18"/>
      <c r="I20" s="18"/>
      <c r="J20" s="17"/>
      <c r="K20" s="18"/>
      <c r="O20" s="18"/>
      <c r="Q20" s="21"/>
      <c r="S20" s="21"/>
    </row>
    <row r="21">
      <c r="A21" s="22" t="s">
        <v>68</v>
      </c>
      <c r="B21" s="23" t="s">
        <v>69</v>
      </c>
      <c r="C21" s="24" t="s">
        <v>19</v>
      </c>
      <c r="D21" s="24" t="s">
        <v>70</v>
      </c>
      <c r="E21" s="25">
        <v>1.0</v>
      </c>
      <c r="F21" s="25">
        <v>5.0</v>
      </c>
      <c r="G21" s="25">
        <v>5.0</v>
      </c>
      <c r="H21" s="25">
        <v>7.0</v>
      </c>
      <c r="I21" s="25">
        <v>7.0</v>
      </c>
      <c r="J21" s="24"/>
      <c r="K21" s="25">
        <f t="shared" ref="K21:K27" si="7">ROUND((G21+H21+I21)/F21, 2)</f>
        <v>3.8</v>
      </c>
      <c r="L21" s="27"/>
      <c r="M21" s="27">
        <f t="shared" ref="M21:M27" si="8">ROUND(K21/E21,2)</f>
        <v>3.8</v>
      </c>
      <c r="N21" s="27"/>
      <c r="O21" s="25">
        <f>SUM(M21:M27)</f>
        <v>24.66</v>
      </c>
      <c r="P21" s="27"/>
      <c r="Q21" s="28">
        <v>3.0</v>
      </c>
      <c r="R21" s="27"/>
      <c r="S21" s="28">
        <v>4.0</v>
      </c>
      <c r="T21" s="27"/>
      <c r="U21" s="27"/>
      <c r="V21" s="27"/>
      <c r="W21" s="27"/>
      <c r="X21" s="27"/>
      <c r="Y21" s="27"/>
      <c r="Z21" s="27"/>
    </row>
    <row r="22">
      <c r="A22" s="15" t="s">
        <v>71</v>
      </c>
      <c r="B22" s="16" t="s">
        <v>69</v>
      </c>
      <c r="C22" s="17" t="s">
        <v>19</v>
      </c>
      <c r="D22" s="17" t="s">
        <v>72</v>
      </c>
      <c r="E22" s="18">
        <v>2.0</v>
      </c>
      <c r="F22" s="18">
        <v>3.0</v>
      </c>
      <c r="G22" s="18">
        <v>5.0</v>
      </c>
      <c r="H22" s="18">
        <v>7.0</v>
      </c>
      <c r="I22" s="18">
        <v>7.0</v>
      </c>
      <c r="J22" s="17"/>
      <c r="K22" s="18">
        <f t="shared" si="7"/>
        <v>6.33</v>
      </c>
      <c r="M22" s="20">
        <f t="shared" si="8"/>
        <v>3.17</v>
      </c>
      <c r="O22" s="18"/>
      <c r="Q22" s="21"/>
      <c r="S22" s="21"/>
    </row>
    <row r="23">
      <c r="A23" s="15" t="s">
        <v>73</v>
      </c>
      <c r="B23" s="16" t="s">
        <v>69</v>
      </c>
      <c r="C23" s="17" t="s">
        <v>19</v>
      </c>
      <c r="D23" s="17" t="s">
        <v>74</v>
      </c>
      <c r="E23" s="18">
        <v>3.0</v>
      </c>
      <c r="F23" s="18">
        <v>3.0</v>
      </c>
      <c r="G23" s="18">
        <v>1.0</v>
      </c>
      <c r="H23" s="18">
        <v>7.0</v>
      </c>
      <c r="I23" s="18">
        <v>7.0</v>
      </c>
      <c r="J23" s="17"/>
      <c r="K23" s="18">
        <f t="shared" si="7"/>
        <v>5</v>
      </c>
      <c r="M23" s="20">
        <f t="shared" si="8"/>
        <v>1.67</v>
      </c>
      <c r="O23" s="18"/>
      <c r="Q23" s="21"/>
      <c r="S23" s="21"/>
    </row>
    <row r="24">
      <c r="A24" s="22" t="s">
        <v>75</v>
      </c>
      <c r="B24" s="23" t="s">
        <v>69</v>
      </c>
      <c r="C24" s="24" t="s">
        <v>19</v>
      </c>
      <c r="D24" s="24" t="s">
        <v>76</v>
      </c>
      <c r="E24" s="25">
        <v>2.0</v>
      </c>
      <c r="F24" s="25">
        <v>1.0</v>
      </c>
      <c r="G24" s="25">
        <v>5.0</v>
      </c>
      <c r="H24" s="25">
        <v>7.0</v>
      </c>
      <c r="I24" s="25">
        <v>7.0</v>
      </c>
      <c r="J24" s="24"/>
      <c r="K24" s="25">
        <f t="shared" si="7"/>
        <v>19</v>
      </c>
      <c r="L24" s="27"/>
      <c r="M24" s="27">
        <f t="shared" si="8"/>
        <v>9.5</v>
      </c>
      <c r="N24" s="27"/>
      <c r="O24" s="25"/>
      <c r="P24" s="27"/>
      <c r="Q24" s="28"/>
      <c r="R24" s="27"/>
      <c r="S24" s="28"/>
      <c r="T24" s="27"/>
      <c r="U24" s="27"/>
      <c r="V24" s="27"/>
      <c r="W24" s="27"/>
      <c r="X24" s="27"/>
      <c r="Y24" s="27"/>
      <c r="Z24" s="27"/>
    </row>
    <row r="25">
      <c r="A25" s="15" t="s">
        <v>77</v>
      </c>
      <c r="B25" s="16" t="s">
        <v>69</v>
      </c>
      <c r="C25" s="17" t="s">
        <v>19</v>
      </c>
      <c r="D25" s="17" t="s">
        <v>78</v>
      </c>
      <c r="E25" s="18">
        <v>2.0</v>
      </c>
      <c r="F25" s="18">
        <v>7.0</v>
      </c>
      <c r="G25" s="18">
        <v>1.0</v>
      </c>
      <c r="H25" s="18">
        <v>10.0</v>
      </c>
      <c r="I25" s="18">
        <v>7.0</v>
      </c>
      <c r="J25" s="17"/>
      <c r="K25" s="18">
        <f t="shared" si="7"/>
        <v>2.57</v>
      </c>
      <c r="M25" s="20">
        <f t="shared" si="8"/>
        <v>1.29</v>
      </c>
      <c r="O25" s="18"/>
      <c r="Q25" s="21"/>
      <c r="S25" s="21"/>
    </row>
    <row r="26">
      <c r="A26" s="15" t="s">
        <v>79</v>
      </c>
      <c r="B26" s="16" t="s">
        <v>69</v>
      </c>
      <c r="C26" s="17" t="s">
        <v>19</v>
      </c>
      <c r="D26" s="17" t="s">
        <v>80</v>
      </c>
      <c r="E26" s="18">
        <v>2.0</v>
      </c>
      <c r="F26" s="18">
        <v>3.0</v>
      </c>
      <c r="G26" s="18">
        <v>3.0</v>
      </c>
      <c r="H26" s="18">
        <v>10.0</v>
      </c>
      <c r="I26" s="18">
        <v>7.0</v>
      </c>
      <c r="J26" s="17"/>
      <c r="K26" s="18">
        <f t="shared" si="7"/>
        <v>6.67</v>
      </c>
      <c r="M26" s="20">
        <f t="shared" si="8"/>
        <v>3.34</v>
      </c>
      <c r="O26" s="18"/>
      <c r="Q26" s="21"/>
      <c r="S26" s="21"/>
    </row>
    <row r="27">
      <c r="A27" s="15" t="s">
        <v>81</v>
      </c>
      <c r="B27" s="16" t="s">
        <v>69</v>
      </c>
      <c r="C27" s="17" t="s">
        <v>19</v>
      </c>
      <c r="D27" s="17" t="s">
        <v>82</v>
      </c>
      <c r="E27" s="18">
        <v>3.0</v>
      </c>
      <c r="F27" s="18">
        <v>3.0</v>
      </c>
      <c r="G27" s="18">
        <v>3.0</v>
      </c>
      <c r="H27" s="18">
        <v>7.0</v>
      </c>
      <c r="I27" s="18">
        <v>7.0</v>
      </c>
      <c r="J27" s="17"/>
      <c r="K27" s="18">
        <f t="shared" si="7"/>
        <v>5.67</v>
      </c>
      <c r="M27" s="20">
        <f t="shared" si="8"/>
        <v>1.89</v>
      </c>
      <c r="O27" s="18"/>
      <c r="Q27" s="21"/>
      <c r="S27" s="21"/>
    </row>
    <row r="28">
      <c r="C28" s="17"/>
      <c r="E28" s="18"/>
      <c r="F28" s="18"/>
      <c r="G28" s="18"/>
      <c r="H28" s="18"/>
      <c r="I28" s="18"/>
      <c r="J28" s="17"/>
      <c r="K28" s="18"/>
      <c r="O28" s="18"/>
      <c r="Q28" s="21"/>
      <c r="S28" s="21"/>
    </row>
    <row r="29">
      <c r="A29" s="22" t="s">
        <v>83</v>
      </c>
      <c r="B29" s="23" t="s">
        <v>84</v>
      </c>
      <c r="C29" s="24" t="s">
        <v>20</v>
      </c>
      <c r="D29" s="24" t="s">
        <v>85</v>
      </c>
      <c r="E29" s="25">
        <v>1.0</v>
      </c>
      <c r="F29" s="25">
        <v>5.0</v>
      </c>
      <c r="G29" s="25">
        <v>7.0</v>
      </c>
      <c r="H29" s="25">
        <v>10.0</v>
      </c>
      <c r="I29" s="25">
        <v>7.0</v>
      </c>
      <c r="J29" s="24"/>
      <c r="K29" s="25">
        <f t="shared" ref="K29:K35" si="9">ROUND((G29+H29+I29)/F29, 2)</f>
        <v>4.8</v>
      </c>
      <c r="L29" s="27"/>
      <c r="M29" s="27">
        <f t="shared" ref="M29:M35" si="10">ROUND(K29/E29,2)</f>
        <v>4.8</v>
      </c>
      <c r="N29" s="27"/>
      <c r="O29" s="25">
        <f>SUM(M29:M35)</f>
        <v>28.86</v>
      </c>
      <c r="P29" s="27"/>
      <c r="Q29" s="28">
        <v>2.0</v>
      </c>
      <c r="R29" s="27"/>
      <c r="S29" s="28">
        <v>3.0</v>
      </c>
      <c r="T29" s="27"/>
      <c r="U29" s="27"/>
      <c r="V29" s="27"/>
      <c r="W29" s="27"/>
      <c r="X29" s="27"/>
      <c r="Y29" s="27"/>
      <c r="Z29" s="27"/>
    </row>
    <row r="30">
      <c r="A30" s="15" t="s">
        <v>86</v>
      </c>
      <c r="B30" s="16" t="s">
        <v>84</v>
      </c>
      <c r="C30" s="17" t="s">
        <v>20</v>
      </c>
      <c r="D30" s="17" t="s">
        <v>87</v>
      </c>
      <c r="E30" s="18">
        <v>2.0</v>
      </c>
      <c r="F30" s="18">
        <v>3.0</v>
      </c>
      <c r="G30" s="18">
        <v>5.0</v>
      </c>
      <c r="H30" s="18">
        <v>7.0</v>
      </c>
      <c r="I30" s="18">
        <v>7.0</v>
      </c>
      <c r="J30" s="17"/>
      <c r="K30" s="18">
        <f t="shared" si="9"/>
        <v>6.33</v>
      </c>
      <c r="M30" s="20">
        <f t="shared" si="10"/>
        <v>3.17</v>
      </c>
      <c r="O30" s="18"/>
      <c r="Q30" s="21"/>
      <c r="S30" s="21"/>
    </row>
    <row r="31">
      <c r="A31" s="22" t="s">
        <v>88</v>
      </c>
      <c r="B31" s="23" t="s">
        <v>84</v>
      </c>
      <c r="C31" s="24" t="s">
        <v>20</v>
      </c>
      <c r="D31" s="24" t="s">
        <v>89</v>
      </c>
      <c r="E31" s="25">
        <v>1.0</v>
      </c>
      <c r="F31" s="25">
        <v>3.0</v>
      </c>
      <c r="G31" s="25">
        <v>3.0</v>
      </c>
      <c r="H31" s="25">
        <v>7.0</v>
      </c>
      <c r="I31" s="25">
        <v>3.0</v>
      </c>
      <c r="J31" s="24"/>
      <c r="K31" s="25">
        <f t="shared" si="9"/>
        <v>4.33</v>
      </c>
      <c r="L31" s="27"/>
      <c r="M31" s="27">
        <f t="shared" si="10"/>
        <v>4.33</v>
      </c>
      <c r="N31" s="27"/>
      <c r="O31" s="25"/>
      <c r="P31" s="27"/>
      <c r="Q31" s="28"/>
      <c r="R31" s="27"/>
      <c r="S31" s="28"/>
      <c r="T31" s="27"/>
      <c r="U31" s="27"/>
      <c r="V31" s="27"/>
      <c r="W31" s="27"/>
      <c r="X31" s="27"/>
      <c r="Y31" s="27"/>
      <c r="Z31" s="27"/>
    </row>
    <row r="32">
      <c r="A32" s="15" t="s">
        <v>90</v>
      </c>
      <c r="B32" s="16" t="s">
        <v>91</v>
      </c>
      <c r="C32" s="17" t="s">
        <v>20</v>
      </c>
      <c r="D32" s="17" t="s">
        <v>92</v>
      </c>
      <c r="E32" s="18">
        <v>3.0</v>
      </c>
      <c r="F32" s="18">
        <v>3.0</v>
      </c>
      <c r="G32" s="18">
        <v>7.0</v>
      </c>
      <c r="H32" s="18">
        <v>7.0</v>
      </c>
      <c r="I32" s="18">
        <v>7.0</v>
      </c>
      <c r="J32" s="17"/>
      <c r="K32" s="18">
        <f t="shared" si="9"/>
        <v>7</v>
      </c>
      <c r="M32" s="20">
        <f t="shared" si="10"/>
        <v>2.33</v>
      </c>
      <c r="O32" s="18"/>
      <c r="Q32" s="21"/>
      <c r="S32" s="21"/>
    </row>
    <row r="33">
      <c r="A33" s="22" t="s">
        <v>93</v>
      </c>
      <c r="B33" s="23" t="s">
        <v>94</v>
      </c>
      <c r="C33" s="24" t="s">
        <v>20</v>
      </c>
      <c r="D33" s="24" t="s">
        <v>95</v>
      </c>
      <c r="E33" s="25">
        <v>2.0</v>
      </c>
      <c r="F33" s="25">
        <v>1.0</v>
      </c>
      <c r="G33" s="25">
        <v>5.0</v>
      </c>
      <c r="H33" s="25">
        <v>7.0</v>
      </c>
      <c r="I33" s="25">
        <v>7.0</v>
      </c>
      <c r="J33" s="24"/>
      <c r="K33" s="25">
        <f t="shared" si="9"/>
        <v>19</v>
      </c>
      <c r="L33" s="27"/>
      <c r="M33" s="27">
        <f t="shared" si="10"/>
        <v>9.5</v>
      </c>
      <c r="N33" s="27"/>
      <c r="O33" s="25"/>
      <c r="P33" s="27"/>
      <c r="Q33" s="28"/>
      <c r="R33" s="27"/>
      <c r="S33" s="28"/>
      <c r="T33" s="27"/>
      <c r="U33" s="27"/>
      <c r="V33" s="27"/>
      <c r="W33" s="27"/>
      <c r="X33" s="27"/>
      <c r="Y33" s="27"/>
      <c r="Z33" s="27"/>
    </row>
    <row r="34">
      <c r="A34" s="15" t="s">
        <v>96</v>
      </c>
      <c r="B34" s="16" t="s">
        <v>97</v>
      </c>
      <c r="C34" s="17" t="s">
        <v>20</v>
      </c>
      <c r="D34" s="17" t="s">
        <v>98</v>
      </c>
      <c r="E34" s="18">
        <v>2.0</v>
      </c>
      <c r="F34" s="18">
        <v>5.0</v>
      </c>
      <c r="G34" s="18">
        <v>7.0</v>
      </c>
      <c r="H34" s="18">
        <v>7.0</v>
      </c>
      <c r="I34" s="18">
        <v>10.0</v>
      </c>
      <c r="J34" s="17"/>
      <c r="K34" s="18">
        <f t="shared" si="9"/>
        <v>4.8</v>
      </c>
      <c r="M34" s="20">
        <f t="shared" si="10"/>
        <v>2.4</v>
      </c>
      <c r="O34" s="18"/>
      <c r="Q34" s="21"/>
      <c r="S34" s="21"/>
    </row>
    <row r="35">
      <c r="A35" s="15" t="s">
        <v>99</v>
      </c>
      <c r="B35" s="16" t="s">
        <v>100</v>
      </c>
      <c r="C35" s="17" t="s">
        <v>20</v>
      </c>
      <c r="D35" s="17" t="s">
        <v>101</v>
      </c>
      <c r="E35" s="18">
        <v>3.0</v>
      </c>
      <c r="F35" s="18">
        <v>3.0</v>
      </c>
      <c r="G35" s="18">
        <v>7.0</v>
      </c>
      <c r="H35" s="18">
        <v>7.0</v>
      </c>
      <c r="I35" s="18">
        <v>7.0</v>
      </c>
      <c r="J35" s="17"/>
      <c r="K35" s="18">
        <f t="shared" si="9"/>
        <v>7</v>
      </c>
      <c r="M35" s="20">
        <f t="shared" si="10"/>
        <v>2.33</v>
      </c>
      <c r="O35" s="18"/>
      <c r="Q35" s="21"/>
      <c r="S35" s="21"/>
    </row>
    <row r="36">
      <c r="C36" s="17"/>
      <c r="E36" s="18"/>
      <c r="F36" s="18"/>
      <c r="G36" s="18"/>
      <c r="H36" s="18"/>
      <c r="I36" s="18"/>
      <c r="J36" s="17"/>
      <c r="K36" s="18"/>
    </row>
    <row r="37">
      <c r="C37" s="17"/>
      <c r="E37" s="18"/>
      <c r="F37" s="18"/>
      <c r="G37" s="18"/>
      <c r="H37" s="18"/>
      <c r="I37" s="18"/>
      <c r="J37" s="17"/>
      <c r="K37" s="18"/>
    </row>
    <row r="38">
      <c r="C38" s="17"/>
      <c r="E38" s="18"/>
      <c r="F38" s="18"/>
      <c r="G38" s="18"/>
      <c r="H38" s="18"/>
      <c r="I38" s="18"/>
      <c r="J38" s="17"/>
      <c r="K38" s="18"/>
    </row>
  </sheetData>
  <mergeCells count="1">
    <mergeCell ref="F1:I1"/>
  </mergeCells>
  <dataValidations>
    <dataValidation type="list" allowBlank="1" sqref="C3:C38">
      <formula1>'Zones defforts'!$B$6:$B$10</formula1>
    </dataValidation>
  </dataValidations>
  <drawing r:id="rId1"/>
</worksheet>
</file>