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24226"/>
  <mc:AlternateContent xmlns:mc="http://schemas.openxmlformats.org/markup-compatibility/2006">
    <mc:Choice Requires="x15">
      <x15ac:absPath xmlns:x15ac="http://schemas.microsoft.com/office/spreadsheetml/2010/11/ac" url="C:\Users\A015\Desktop\提出\"/>
    </mc:Choice>
  </mc:AlternateContent>
  <xr:revisionPtr revIDLastSave="0" documentId="8_{2C4BE65E-17F7-4664-A2A5-AF033986B0A7}" xr6:coauthVersionLast="41" xr6:coauthVersionMax="41" xr10:uidLastSave="{00000000-0000-0000-0000-000000000000}"/>
  <bookViews>
    <workbookView xWindow="-120" yWindow="-120" windowWidth="20730" windowHeight="11160" xr2:uid="{00000000-000D-0000-FFFF-FFFF00000000}"/>
  </bookViews>
  <sheets>
    <sheet name="評価表（技術職）" sheetId="15" r:id="rId1"/>
    <sheet name="list" sheetId="12" state="hidden" r:id="rId2"/>
    <sheet name="list2" sheetId="13" state="hidden" r:id="rId3"/>
  </sheets>
  <calcPr calcId="181029"/>
</workbook>
</file>

<file path=xl/calcChain.xml><?xml version="1.0" encoding="utf-8"?>
<calcChain xmlns="http://schemas.openxmlformats.org/spreadsheetml/2006/main">
  <c r="J12" i="15" l="1"/>
  <c r="I12" i="15"/>
  <c r="H12" i="15"/>
  <c r="G12" i="15"/>
  <c r="F12" i="15"/>
  <c r="E12" i="15"/>
  <c r="L33" i="15"/>
  <c r="L45" i="15" s="1"/>
  <c r="L26" i="15"/>
  <c r="L23" i="15"/>
  <c r="L15" i="15"/>
  <c r="L14" i="15"/>
  <c r="L11" i="15"/>
  <c r="L28" i="15" l="1"/>
  <c r="L18" i="15"/>
  <c r="L49"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Fujii</author>
    <author>作成者</author>
  </authors>
  <commentList>
    <comment ref="D3" authorId="0" shapeId="0" xr:uid="{00000000-0006-0000-0000-000001000000}">
      <text>
        <r>
          <rPr>
            <sz val="9"/>
            <color indexed="81"/>
            <rFont val="ＭＳ Ｐゴシック"/>
            <family val="3"/>
            <charset val="128"/>
          </rPr>
          <t>社員番号を入力してください（必須）</t>
        </r>
      </text>
    </comment>
    <comment ref="D4" authorId="0" shapeId="0" xr:uid="{00000000-0006-0000-0000-000002000000}">
      <text>
        <r>
          <rPr>
            <sz val="9"/>
            <color indexed="81"/>
            <rFont val="ＭＳ Ｐゴシック"/>
            <family val="3"/>
            <charset val="128"/>
          </rPr>
          <t>氏名（フルネーム）を入力してください（必須）</t>
        </r>
      </text>
    </comment>
    <comment ref="D5" authorId="0" shapeId="0" xr:uid="{00000000-0006-0000-0000-000003000000}">
      <text>
        <r>
          <rPr>
            <sz val="9"/>
            <color indexed="81"/>
            <rFont val="ＭＳ Ｐゴシック"/>
            <family val="3"/>
            <charset val="128"/>
          </rPr>
          <t>評価者の氏名を入力してください（必須）</t>
        </r>
      </text>
    </comment>
    <comment ref="D6" authorId="0" shapeId="0" xr:uid="{00000000-0006-0000-0000-000004000000}">
      <text>
        <r>
          <rPr>
            <sz val="9"/>
            <color indexed="81"/>
            <rFont val="ＭＳ Ｐゴシック"/>
            <family val="3"/>
            <charset val="128"/>
          </rPr>
          <t>評価した年月日を入力してください（必須）</t>
        </r>
      </text>
    </comment>
    <comment ref="O9" authorId="1" shapeId="0" xr:uid="{00000000-0006-0000-0000-000005000000}">
      <text>
        <r>
          <rPr>
            <b/>
            <sz val="12"/>
            <color indexed="81"/>
            <rFont val="ＭＳ Ｐゴシック"/>
            <family val="3"/>
            <charset val="128"/>
          </rPr>
          <t xml:space="preserve">以下のような場合に記載
・所属長と各担当の評価に差異がある場合
・「良いところ（伸ばす）」悪いところ（是正する）」等がある場合
・今後の方向性やアドバイス等がある場合
・部長等に申し送り事項等がある場合
</t>
        </r>
      </text>
    </comment>
    <comment ref="C11" authorId="0" shapeId="0" xr:uid="{00000000-0006-0000-0000-000006000000}">
      <text>
        <r>
          <rPr>
            <sz val="9"/>
            <color indexed="81"/>
            <rFont val="ＭＳ Ｐゴシック"/>
            <family val="3"/>
            <charset val="128"/>
          </rPr>
          <t xml:space="preserve">受講した、職種（１１）、専門分野（２５）を記入
</t>
        </r>
      </text>
    </comment>
    <comment ref="C12" authorId="0" shapeId="0" xr:uid="{00000000-0006-0000-0000-000007000000}">
      <text>
        <r>
          <rPr>
            <sz val="9"/>
            <color indexed="81"/>
            <rFont val="ＭＳ Ｐゴシック"/>
            <family val="3"/>
            <charset val="128"/>
          </rPr>
          <t>ＩＴＳＳ職種／専門分野
人材イメージレベル
職種（１１）、専門分野（２５）を</t>
        </r>
        <r>
          <rPr>
            <sz val="9"/>
            <color indexed="10"/>
            <rFont val="ＭＳ Ｐゴシック"/>
            <family val="3"/>
            <charset val="128"/>
          </rPr>
          <t>リストより、</t>
        </r>
        <r>
          <rPr>
            <sz val="9"/>
            <color indexed="81"/>
            <rFont val="ＭＳ Ｐゴシック"/>
            <family val="3"/>
            <charset val="128"/>
          </rPr>
          <t>最も得意とする職種／専門分野を本人が</t>
        </r>
        <r>
          <rPr>
            <sz val="9"/>
            <color indexed="10"/>
            <rFont val="ＭＳ Ｐゴシック"/>
            <family val="3"/>
            <charset val="128"/>
          </rPr>
          <t xml:space="preserve">選択する
※「ITSS職種／専門分野別人材イメージ.xls」、「ITSS職種／専門分野別人材イメージ.pdf」　参照
</t>
        </r>
        <r>
          <rPr>
            <sz val="9"/>
            <color indexed="81"/>
            <rFont val="ＭＳ Ｐゴシック"/>
            <family val="3"/>
            <charset val="128"/>
          </rPr>
          <t xml:space="preserve">
</t>
        </r>
        <r>
          <rPr>
            <sz val="9"/>
            <color indexed="10"/>
            <rFont val="ＭＳ Ｐゴシック"/>
            <family val="3"/>
            <charset val="128"/>
          </rPr>
          <t>【対象　職種】
・セールス
・コンサルタント
・ＩＴアーキテクト
・プロジェクトマネージメント
・ＩＴスペシャリスト
・アプリケーションスペシャリスト
・オペレーション</t>
        </r>
        <r>
          <rPr>
            <sz val="9"/>
            <color indexed="81"/>
            <rFont val="ＭＳ Ｐゴシック"/>
            <family val="3"/>
            <charset val="128"/>
          </rPr>
          <t xml:space="preserve">
補足）
本来は得意とする領域が業務（仕事）と同じ職種／専門分野となるべきだが、もし、異なる場合は、いづれ、業務（仕事）を変えるべきと考える。ただ、所属部署の方針で、今の業務（仕事）を継続するのであれば、今の業務（仕事）の職種／専門分野のスキルを上げるべきと考える。
</t>
        </r>
      </text>
    </comment>
    <comment ref="B46" authorId="1" shapeId="0" xr:uid="{00000000-0006-0000-0000-000008000000}">
      <text>
        <r>
          <rPr>
            <b/>
            <sz val="12"/>
            <color indexed="81"/>
            <rFont val="ＭＳ Ｐゴシック"/>
            <family val="3"/>
            <charset val="128"/>
          </rPr>
          <t>人事記載欄</t>
        </r>
      </text>
    </comment>
  </commentList>
</comments>
</file>

<file path=xl/sharedStrings.xml><?xml version="1.0" encoding="utf-8"?>
<sst xmlns="http://schemas.openxmlformats.org/spreadsheetml/2006/main" count="532" uniqueCount="327">
  <si>
    <t>項目点数
（1～6）</t>
    <rPh sb="0" eb="2">
      <t>コウモク</t>
    </rPh>
    <rPh sb="2" eb="4">
      <t>テンスウ</t>
    </rPh>
    <phoneticPr fontId="7"/>
  </si>
  <si>
    <t>カテゴリ
平均</t>
    <rPh sb="5" eb="7">
      <t>ヘイキン</t>
    </rPh>
    <phoneticPr fontId="7"/>
  </si>
  <si>
    <t>特記事項</t>
    <rPh sb="0" eb="2">
      <t>トッキ</t>
    </rPh>
    <rPh sb="2" eb="4">
      <t>ジコウ</t>
    </rPh>
    <phoneticPr fontId="7"/>
  </si>
  <si>
    <t>人物像</t>
    <rPh sb="0" eb="3">
      <t>ジンブツゾウ</t>
    </rPh>
    <phoneticPr fontId="7"/>
  </si>
  <si>
    <t xml:space="preserve">「高度な知識・スキルを有する国内のハイエンドプレーヤー」
 社内だけでなく業界においても、プロフェッショナルとしての経験と実績を有し、社内外で広く認知される。 </t>
    <phoneticPr fontId="7"/>
  </si>
  <si>
    <t xml:space="preserve">「高度な知識・スキルを有する企業内のハイエンドプレーヤー」
プロフェッショナルとして豊富な経験と実績を有し、社内をリードできる。 </t>
    <phoneticPr fontId="7"/>
  </si>
  <si>
    <t xml:space="preserve">応用的知識・スキルを有し、要求された作業についてすべて独力で遂行できる。 
</t>
    <phoneticPr fontId="7"/>
  </si>
  <si>
    <t>ITSSスキル熟達度：4.8以上</t>
    <rPh sb="7" eb="9">
      <t>ジュクタツ</t>
    </rPh>
    <rPh sb="9" eb="10">
      <t>ド</t>
    </rPh>
    <rPh sb="14" eb="16">
      <t>イジョウ</t>
    </rPh>
    <phoneticPr fontId="7"/>
  </si>
  <si>
    <t>ITSSスキル熟達度：4.5以上</t>
    <rPh sb="7" eb="9">
      <t>ジュクタツ</t>
    </rPh>
    <rPh sb="9" eb="10">
      <t>ド</t>
    </rPh>
    <rPh sb="14" eb="16">
      <t>イジョウ</t>
    </rPh>
    <phoneticPr fontId="7"/>
  </si>
  <si>
    <t>ITSSスキル熟達度：4以上</t>
    <rPh sb="7" eb="9">
      <t>ジュクタツ</t>
    </rPh>
    <rPh sb="9" eb="10">
      <t>ド</t>
    </rPh>
    <rPh sb="12" eb="14">
      <t>イジョウ</t>
    </rPh>
    <phoneticPr fontId="7"/>
  </si>
  <si>
    <t>ITSSスキル熟達度：3以上</t>
    <rPh sb="7" eb="9">
      <t>ジュクタツ</t>
    </rPh>
    <rPh sb="9" eb="10">
      <t>ド</t>
    </rPh>
    <rPh sb="12" eb="14">
      <t>イジョウ</t>
    </rPh>
    <phoneticPr fontId="7"/>
  </si>
  <si>
    <t>ITSSスキル熟達度：2以上</t>
    <rPh sb="7" eb="9">
      <t>ジュクタツ</t>
    </rPh>
    <rPh sb="9" eb="10">
      <t>ド</t>
    </rPh>
    <rPh sb="12" eb="14">
      <t>イジョウ</t>
    </rPh>
    <phoneticPr fontId="7"/>
  </si>
  <si>
    <t>ITSSスキル熟達度：2未満</t>
    <rPh sb="7" eb="9">
      <t>ジュクタツ</t>
    </rPh>
    <rPh sb="9" eb="10">
      <t>ド</t>
    </rPh>
    <rPh sb="12" eb="14">
      <t>ミマン</t>
    </rPh>
    <phoneticPr fontId="7"/>
  </si>
  <si>
    <t>保有資格（推奨資格）</t>
    <rPh sb="0" eb="2">
      <t>ホユウ</t>
    </rPh>
    <rPh sb="2" eb="4">
      <t>シカク</t>
    </rPh>
    <rPh sb="5" eb="7">
      <t>スイショウ</t>
    </rPh>
    <rPh sb="7" eb="9">
      <t>シカク</t>
    </rPh>
    <phoneticPr fontId="7"/>
  </si>
  <si>
    <t>ITSSレベル4相当の資格を３つ以上保有</t>
    <rPh sb="8" eb="10">
      <t>ソウトウ</t>
    </rPh>
    <rPh sb="16" eb="18">
      <t>イジョウ</t>
    </rPh>
    <phoneticPr fontId="7"/>
  </si>
  <si>
    <t>ITSSレベル4相当の資格を２つ保有</t>
    <rPh sb="8" eb="10">
      <t>ソウトウ</t>
    </rPh>
    <phoneticPr fontId="7"/>
  </si>
  <si>
    <t>ITSSレベル4相当の資格保有</t>
    <rPh sb="8" eb="10">
      <t>ソウトウ</t>
    </rPh>
    <phoneticPr fontId="7"/>
  </si>
  <si>
    <t>ITSSレベル3相当の資格保有</t>
    <rPh sb="8" eb="10">
      <t>ソウトウ</t>
    </rPh>
    <phoneticPr fontId="7"/>
  </si>
  <si>
    <t>ITSSレベル2相当の資格保有</t>
    <rPh sb="8" eb="10">
      <t>ソウトウ</t>
    </rPh>
    <rPh sb="11" eb="13">
      <t>シカク</t>
    </rPh>
    <rPh sb="13" eb="15">
      <t>ホユウ</t>
    </rPh>
    <phoneticPr fontId="7"/>
  </si>
  <si>
    <t>ITSSレベル1相当の資格保有または、無し</t>
    <rPh sb="8" eb="10">
      <t>ソウトウ</t>
    </rPh>
    <rPh sb="11" eb="13">
      <t>シカク</t>
    </rPh>
    <rPh sb="13" eb="15">
      <t>ホユウ</t>
    </rPh>
    <rPh sb="19" eb="20">
      <t>ナ</t>
    </rPh>
    <phoneticPr fontId="7"/>
  </si>
  <si>
    <t>主体性</t>
    <rPh sb="0" eb="3">
      <t>シュタイセイ</t>
    </rPh>
    <phoneticPr fontId="7"/>
  </si>
  <si>
    <t>左記のレベルに達していない、できていない。</t>
    <rPh sb="0" eb="2">
      <t>サキ</t>
    </rPh>
    <rPh sb="7" eb="8">
      <t>タッ</t>
    </rPh>
    <phoneticPr fontId="7"/>
  </si>
  <si>
    <t>コミュニケーション力に問題はなく「聴く⇒考える⇒伝える」相手のレベルや立場に応じた対応ができ、担当プロジェクト以外のプロジェクトのキーマン（顧客、他、他担当プロジェクトリーダ）ともコミュニケーションを取ることができる。</t>
    <rPh sb="47" eb="49">
      <t>タントウ</t>
    </rPh>
    <rPh sb="55" eb="57">
      <t>イガイ</t>
    </rPh>
    <phoneticPr fontId="7"/>
  </si>
  <si>
    <t>コミュニケーション力に課題があり「聴く⇒考える⇒伝える」は十分に行えていないが、担当プロジェクト（チーム）内に対しては業務に必要なコミュニケーションをとることができる。</t>
    <rPh sb="11" eb="13">
      <t>カダイ</t>
    </rPh>
    <rPh sb="29" eb="31">
      <t>ジュウブン</t>
    </rPh>
    <rPh sb="53" eb="54">
      <t>ナイ</t>
    </rPh>
    <rPh sb="55" eb="56">
      <t>タイ</t>
    </rPh>
    <phoneticPr fontId="7"/>
  </si>
  <si>
    <t>論理的思考力</t>
    <rPh sb="0" eb="3">
      <t>ロンリテキ</t>
    </rPh>
    <rPh sb="3" eb="5">
      <t>シコウ</t>
    </rPh>
    <rPh sb="5" eb="6">
      <t>リョク</t>
    </rPh>
    <phoneticPr fontId="7"/>
  </si>
  <si>
    <t>会議、プレゼン、折衝などの場で、自分の考えを論理的に分かりやすく伝え、相手に納得してもらうことができる。</t>
    <rPh sb="0" eb="2">
      <t>カイギ</t>
    </rPh>
    <rPh sb="8" eb="10">
      <t>セッショウ</t>
    </rPh>
    <rPh sb="13" eb="14">
      <t>バ</t>
    </rPh>
    <rPh sb="16" eb="18">
      <t>ジブン</t>
    </rPh>
    <rPh sb="19" eb="20">
      <t>カンガ</t>
    </rPh>
    <rPh sb="22" eb="25">
      <t>ロンリテキ</t>
    </rPh>
    <rPh sb="26" eb="27">
      <t>ワ</t>
    </rPh>
    <rPh sb="32" eb="33">
      <t>ツタ</t>
    </rPh>
    <rPh sb="35" eb="37">
      <t>アイテ</t>
    </rPh>
    <rPh sb="38" eb="40">
      <t>ナットク</t>
    </rPh>
    <phoneticPr fontId="7"/>
  </si>
  <si>
    <t>判断や行動が情緒に流されず、通常業務は自分で正しい結論を導くことができる。</t>
    <rPh sb="0" eb="2">
      <t>ハンダン</t>
    </rPh>
    <rPh sb="3" eb="5">
      <t>コウドウ</t>
    </rPh>
    <rPh sb="6" eb="8">
      <t>ジョウチョ</t>
    </rPh>
    <rPh sb="9" eb="10">
      <t>ナガ</t>
    </rPh>
    <rPh sb="14" eb="16">
      <t>ツウジョウ</t>
    </rPh>
    <rPh sb="16" eb="18">
      <t>ギョウム</t>
    </rPh>
    <rPh sb="19" eb="21">
      <t>ジブン</t>
    </rPh>
    <rPh sb="22" eb="23">
      <t>タダ</t>
    </rPh>
    <rPh sb="25" eb="27">
      <t>ケツロン</t>
    </rPh>
    <rPh sb="28" eb="29">
      <t>ミチビ</t>
    </rPh>
    <phoneticPr fontId="7"/>
  </si>
  <si>
    <t>問題解決力</t>
    <rPh sb="0" eb="2">
      <t>モンダイ</t>
    </rPh>
    <rPh sb="2" eb="4">
      <t>カイケツ</t>
    </rPh>
    <rPh sb="4" eb="5">
      <t>リョク</t>
    </rPh>
    <phoneticPr fontId="7"/>
  </si>
  <si>
    <t>問題の兆候を捉え、事前に対策を講じてリスクを最小限に抑えることができる。</t>
    <rPh sb="0" eb="2">
      <t>モンダイ</t>
    </rPh>
    <rPh sb="3" eb="5">
      <t>チョウコウ</t>
    </rPh>
    <rPh sb="6" eb="7">
      <t>トラ</t>
    </rPh>
    <rPh sb="9" eb="11">
      <t>ジゼン</t>
    </rPh>
    <rPh sb="12" eb="14">
      <t>タイサク</t>
    </rPh>
    <rPh sb="15" eb="16">
      <t>コウ</t>
    </rPh>
    <rPh sb="22" eb="25">
      <t>サイショウゲン</t>
    </rPh>
    <rPh sb="26" eb="27">
      <t>オサ</t>
    </rPh>
    <phoneticPr fontId="7"/>
  </si>
  <si>
    <t>ウェイト</t>
    <phoneticPr fontId="7"/>
  </si>
  <si>
    <t>【顧客満足度向上に対する貢献】</t>
    <rPh sb="6" eb="8">
      <t>コウジョウ</t>
    </rPh>
    <rPh sb="9" eb="10">
      <t>タイ</t>
    </rPh>
    <rPh sb="12" eb="14">
      <t>コウケン</t>
    </rPh>
    <phoneticPr fontId="7"/>
  </si>
  <si>
    <t>品質</t>
    <rPh sb="0" eb="2">
      <t>ヒンシツ</t>
    </rPh>
    <phoneticPr fontId="7"/>
  </si>
  <si>
    <r>
      <t>各プロジェクト</t>
    </r>
    <r>
      <rPr>
        <sz val="11"/>
        <rFont val="ＭＳ Ｐゴシック"/>
        <family val="3"/>
        <charset val="128"/>
      </rPr>
      <t>（全体）</t>
    </r>
    <r>
      <rPr>
        <sz val="11"/>
        <rFont val="ＭＳ Ｐゴシック"/>
        <family val="3"/>
        <charset val="128"/>
      </rPr>
      <t>における品質に関する課題や対策案を部門長に提案し、会社全体の品質向上に貢献している。</t>
    </r>
    <rPh sb="0" eb="1">
      <t>カク</t>
    </rPh>
    <rPh sb="15" eb="17">
      <t>ヒンシツ</t>
    </rPh>
    <rPh sb="18" eb="19">
      <t>カン</t>
    </rPh>
    <rPh sb="21" eb="23">
      <t>カダイ</t>
    </rPh>
    <rPh sb="24" eb="26">
      <t>タイサク</t>
    </rPh>
    <rPh sb="26" eb="27">
      <t>アン</t>
    </rPh>
    <rPh sb="28" eb="31">
      <t>ブモンチョウ</t>
    </rPh>
    <rPh sb="32" eb="34">
      <t>テイアン</t>
    </rPh>
    <rPh sb="36" eb="38">
      <t>カイシャ</t>
    </rPh>
    <rPh sb="38" eb="40">
      <t>ゼンタイ</t>
    </rPh>
    <rPh sb="41" eb="43">
      <t>ヒンシツ</t>
    </rPh>
    <rPh sb="43" eb="45">
      <t>コウジョウ</t>
    </rPh>
    <rPh sb="46" eb="48">
      <t>コウケン</t>
    </rPh>
    <phoneticPr fontId="7"/>
  </si>
  <si>
    <r>
      <t>プロジェクト</t>
    </r>
    <r>
      <rPr>
        <sz val="11"/>
        <rFont val="ＭＳ Ｐゴシック"/>
        <family val="3"/>
        <charset val="128"/>
      </rPr>
      <t>（全体）</t>
    </r>
    <r>
      <rPr>
        <sz val="11"/>
        <rFont val="ＭＳ Ｐゴシック"/>
        <family val="3"/>
        <charset val="128"/>
      </rPr>
      <t>に要求されている品質を常に意識し確保するとともに、改善事項を社内だけでなく顧客にも提案している。</t>
    </r>
    <rPh sb="11" eb="13">
      <t>ヨウキュウ</t>
    </rPh>
    <rPh sb="18" eb="20">
      <t>ヒンシツ</t>
    </rPh>
    <rPh sb="21" eb="22">
      <t>ツネ</t>
    </rPh>
    <rPh sb="23" eb="25">
      <t>イシキ</t>
    </rPh>
    <rPh sb="26" eb="28">
      <t>カクホ</t>
    </rPh>
    <rPh sb="35" eb="37">
      <t>カイゼン</t>
    </rPh>
    <rPh sb="37" eb="39">
      <t>ジコウ</t>
    </rPh>
    <rPh sb="40" eb="42">
      <t>シャナイ</t>
    </rPh>
    <rPh sb="47" eb="49">
      <t>コキャク</t>
    </rPh>
    <rPh sb="51" eb="53">
      <t>テイアン</t>
    </rPh>
    <phoneticPr fontId="7"/>
  </si>
  <si>
    <r>
      <rPr>
        <sz val="11"/>
        <rFont val="ＭＳ Ｐゴシック"/>
        <family val="3"/>
        <charset val="128"/>
      </rPr>
      <t>担当プロジェクト（チーム）</t>
    </r>
    <r>
      <rPr>
        <sz val="11"/>
        <rFont val="ＭＳ Ｐゴシック"/>
        <family val="3"/>
        <charset val="128"/>
      </rPr>
      <t>としての要求品質を常に意識し確保するとともに、施策や改善を担当</t>
    </r>
    <r>
      <rPr>
        <sz val="11"/>
        <rFont val="ＭＳ Ｐゴシック"/>
        <family val="3"/>
        <charset val="128"/>
      </rPr>
      <t>プロジェクト（チーム）</t>
    </r>
    <r>
      <rPr>
        <sz val="11"/>
        <rFont val="ＭＳ Ｐゴシック"/>
        <family val="3"/>
        <charset val="128"/>
      </rPr>
      <t>メンバーに指導している。</t>
    </r>
    <rPh sb="17" eb="19">
      <t>ヨウキュウ</t>
    </rPh>
    <rPh sb="19" eb="21">
      <t>ヒンシツ</t>
    </rPh>
    <rPh sb="22" eb="23">
      <t>ツネ</t>
    </rPh>
    <rPh sb="24" eb="26">
      <t>イシキ</t>
    </rPh>
    <rPh sb="27" eb="29">
      <t>カクホ</t>
    </rPh>
    <rPh sb="36" eb="38">
      <t>シサク</t>
    </rPh>
    <rPh sb="39" eb="41">
      <t>カイゼン</t>
    </rPh>
    <rPh sb="60" eb="62">
      <t>シドウ</t>
    </rPh>
    <phoneticPr fontId="7"/>
  </si>
  <si>
    <r>
      <t>担当業務において、要求されている品質を確保</t>
    </r>
    <r>
      <rPr>
        <sz val="11"/>
        <rFont val="ＭＳ Ｐゴシック"/>
        <family val="3"/>
        <charset val="128"/>
      </rPr>
      <t>できる。</t>
    </r>
    <rPh sb="0" eb="2">
      <t>タントウ</t>
    </rPh>
    <rPh sb="2" eb="4">
      <t>ギョウム</t>
    </rPh>
    <rPh sb="9" eb="11">
      <t>ヨウキュウ</t>
    </rPh>
    <rPh sb="16" eb="18">
      <t>ヒンシツ</t>
    </rPh>
    <rPh sb="19" eb="21">
      <t>カクホ</t>
    </rPh>
    <phoneticPr fontId="7"/>
  </si>
  <si>
    <t>担当業務に要求されている品質を意識し、指導者のサポートのもと確保している。</t>
    <rPh sb="0" eb="2">
      <t>タントウ</t>
    </rPh>
    <rPh sb="2" eb="4">
      <t>ギョウム</t>
    </rPh>
    <rPh sb="5" eb="7">
      <t>ヨウキュウ</t>
    </rPh>
    <rPh sb="12" eb="14">
      <t>ヒンシツ</t>
    </rPh>
    <rPh sb="15" eb="17">
      <t>イシキ</t>
    </rPh>
    <rPh sb="19" eb="21">
      <t>シドウ</t>
    </rPh>
    <rPh sb="21" eb="22">
      <t>シャ</t>
    </rPh>
    <rPh sb="30" eb="32">
      <t>カクホ</t>
    </rPh>
    <phoneticPr fontId="7"/>
  </si>
  <si>
    <t>担当業務に要求されている最低限の品質が確保できていない。</t>
    <rPh sb="0" eb="2">
      <t>タントウ</t>
    </rPh>
    <rPh sb="2" eb="4">
      <t>ギョウム</t>
    </rPh>
    <rPh sb="5" eb="7">
      <t>ヨウキュウ</t>
    </rPh>
    <rPh sb="12" eb="15">
      <t>サイテイゲン</t>
    </rPh>
    <rPh sb="16" eb="18">
      <t>ヒンシツ</t>
    </rPh>
    <rPh sb="19" eb="21">
      <t>カクホ</t>
    </rPh>
    <phoneticPr fontId="7"/>
  </si>
  <si>
    <t>生産性</t>
    <rPh sb="0" eb="3">
      <t>セイサンセイ</t>
    </rPh>
    <phoneticPr fontId="7"/>
  </si>
  <si>
    <r>
      <t>各プロジェクト</t>
    </r>
    <r>
      <rPr>
        <sz val="11"/>
        <rFont val="ＭＳ Ｐゴシック"/>
        <family val="3"/>
        <charset val="128"/>
      </rPr>
      <t>（全体）</t>
    </r>
    <r>
      <rPr>
        <sz val="11"/>
        <rFont val="ＭＳ Ｐゴシック"/>
        <family val="3"/>
        <charset val="128"/>
      </rPr>
      <t>における生産性に関する課題や対策案を部門長に提案し、会社全体の生産性向上に貢献している。</t>
    </r>
    <rPh sb="0" eb="1">
      <t>カク</t>
    </rPh>
    <rPh sb="8" eb="10">
      <t>ゼンタイ</t>
    </rPh>
    <rPh sb="15" eb="18">
      <t>セイサンセイ</t>
    </rPh>
    <rPh sb="19" eb="20">
      <t>カン</t>
    </rPh>
    <rPh sb="22" eb="24">
      <t>カダイ</t>
    </rPh>
    <rPh sb="25" eb="27">
      <t>タイサク</t>
    </rPh>
    <rPh sb="27" eb="28">
      <t>アン</t>
    </rPh>
    <rPh sb="29" eb="32">
      <t>ブモンチョウ</t>
    </rPh>
    <rPh sb="33" eb="35">
      <t>テイアン</t>
    </rPh>
    <rPh sb="37" eb="39">
      <t>カイシャ</t>
    </rPh>
    <rPh sb="39" eb="41">
      <t>ゼンタイ</t>
    </rPh>
    <rPh sb="42" eb="45">
      <t>セイサンセイ</t>
    </rPh>
    <rPh sb="45" eb="47">
      <t>コウジョウ</t>
    </rPh>
    <rPh sb="48" eb="50">
      <t>コウケン</t>
    </rPh>
    <phoneticPr fontId="7"/>
  </si>
  <si>
    <r>
      <t>プロジェクト</t>
    </r>
    <r>
      <rPr>
        <sz val="11"/>
        <rFont val="ＭＳ Ｐゴシック"/>
        <family val="3"/>
        <charset val="128"/>
      </rPr>
      <t>（全体）</t>
    </r>
    <r>
      <rPr>
        <sz val="11"/>
        <rFont val="ＭＳ Ｐゴシック"/>
        <family val="3"/>
        <charset val="128"/>
      </rPr>
      <t>の業務遂行上必要な生産性を常に意識し維持するとともに、改善事項を社内だけでなく顧客にも提案している。</t>
    </r>
    <rPh sb="11" eb="13">
      <t>ギョウム</t>
    </rPh>
    <rPh sb="13" eb="15">
      <t>スイコウ</t>
    </rPh>
    <rPh sb="15" eb="16">
      <t>ジョウ</t>
    </rPh>
    <rPh sb="16" eb="18">
      <t>ヒツヨウ</t>
    </rPh>
    <rPh sb="19" eb="22">
      <t>セイサンセイ</t>
    </rPh>
    <rPh sb="23" eb="24">
      <t>ツネ</t>
    </rPh>
    <rPh sb="25" eb="27">
      <t>イシキ</t>
    </rPh>
    <rPh sb="28" eb="30">
      <t>イジ</t>
    </rPh>
    <rPh sb="37" eb="39">
      <t>カイゼン</t>
    </rPh>
    <rPh sb="39" eb="41">
      <t>ジコウ</t>
    </rPh>
    <rPh sb="42" eb="44">
      <t>シャナイ</t>
    </rPh>
    <rPh sb="49" eb="51">
      <t>コキャク</t>
    </rPh>
    <rPh sb="53" eb="55">
      <t>テイアン</t>
    </rPh>
    <phoneticPr fontId="7"/>
  </si>
  <si>
    <r>
      <rPr>
        <sz val="11"/>
        <rFont val="ＭＳ Ｐゴシック"/>
        <family val="3"/>
        <charset val="128"/>
      </rPr>
      <t>担当プロジェクト（チーム）</t>
    </r>
    <r>
      <rPr>
        <sz val="11"/>
        <rFont val="ＭＳ Ｐゴシック"/>
        <family val="3"/>
        <charset val="128"/>
      </rPr>
      <t>として必要な生産性を常に意識し維持するとともに、施策や改善を</t>
    </r>
    <r>
      <rPr>
        <sz val="11"/>
        <rFont val="ＭＳ Ｐゴシック"/>
        <family val="3"/>
        <charset val="128"/>
      </rPr>
      <t>担当プロジェクト（チーム）</t>
    </r>
    <r>
      <rPr>
        <sz val="11"/>
        <rFont val="ＭＳ Ｐゴシック"/>
        <family val="3"/>
        <charset val="128"/>
      </rPr>
      <t>メンバーに指導している。</t>
    </r>
    <rPh sb="16" eb="18">
      <t>ヒツヨウ</t>
    </rPh>
    <rPh sb="19" eb="22">
      <t>セイサンセイ</t>
    </rPh>
    <rPh sb="23" eb="24">
      <t>ツネ</t>
    </rPh>
    <rPh sb="25" eb="27">
      <t>イシキ</t>
    </rPh>
    <rPh sb="28" eb="30">
      <t>イジ</t>
    </rPh>
    <rPh sb="37" eb="39">
      <t>シサク</t>
    </rPh>
    <rPh sb="40" eb="42">
      <t>カイゼン</t>
    </rPh>
    <rPh sb="61" eb="63">
      <t>シドウ</t>
    </rPh>
    <phoneticPr fontId="7"/>
  </si>
  <si>
    <r>
      <t>担当業務において、必要な生産性を維持</t>
    </r>
    <r>
      <rPr>
        <sz val="11"/>
        <rFont val="ＭＳ Ｐゴシック"/>
        <family val="3"/>
        <charset val="128"/>
      </rPr>
      <t>できる。</t>
    </r>
    <rPh sb="0" eb="2">
      <t>タントウ</t>
    </rPh>
    <rPh sb="9" eb="11">
      <t>ヒツヨウ</t>
    </rPh>
    <rPh sb="12" eb="15">
      <t>セイサンセイ</t>
    </rPh>
    <rPh sb="16" eb="18">
      <t>イジ</t>
    </rPh>
    <phoneticPr fontId="7"/>
  </si>
  <si>
    <t>担当業務に必要な生産性を意識し、指導者のサポートのもと維持している。</t>
    <rPh sb="0" eb="2">
      <t>タントウ</t>
    </rPh>
    <rPh sb="2" eb="4">
      <t>ギョウム</t>
    </rPh>
    <rPh sb="5" eb="7">
      <t>ヒツヨウ</t>
    </rPh>
    <rPh sb="8" eb="11">
      <t>セイサンセイ</t>
    </rPh>
    <rPh sb="12" eb="14">
      <t>イシキ</t>
    </rPh>
    <rPh sb="16" eb="18">
      <t>シドウ</t>
    </rPh>
    <rPh sb="18" eb="19">
      <t>シャ</t>
    </rPh>
    <rPh sb="27" eb="29">
      <t>イジ</t>
    </rPh>
    <phoneticPr fontId="7"/>
  </si>
  <si>
    <t>担当業務に最低限必要な生産性が維持できていない。</t>
    <rPh sb="0" eb="2">
      <t>タントウ</t>
    </rPh>
    <rPh sb="2" eb="4">
      <t>ギョウム</t>
    </rPh>
    <rPh sb="5" eb="8">
      <t>サイテイゲン</t>
    </rPh>
    <rPh sb="8" eb="10">
      <t>ヒツヨウ</t>
    </rPh>
    <rPh sb="11" eb="14">
      <t>セイサンセイ</t>
    </rPh>
    <rPh sb="15" eb="17">
      <t>イジ</t>
    </rPh>
    <phoneticPr fontId="7"/>
  </si>
  <si>
    <t>納期</t>
    <rPh sb="0" eb="2">
      <t>ノウキ</t>
    </rPh>
    <phoneticPr fontId="7"/>
  </si>
  <si>
    <r>
      <t>各プロジェクト</t>
    </r>
    <r>
      <rPr>
        <sz val="11"/>
        <rFont val="ＭＳ Ｐゴシック"/>
        <family val="3"/>
        <charset val="128"/>
      </rPr>
      <t>（全体）</t>
    </r>
    <r>
      <rPr>
        <sz val="11"/>
        <rFont val="ＭＳ Ｐゴシック"/>
        <family val="3"/>
        <charset val="128"/>
      </rPr>
      <t>における進捗管理に関する課題や対策案を部門長に提案し、会社全体の納期遵守に貢献している。</t>
    </r>
    <rPh sb="0" eb="1">
      <t>カク</t>
    </rPh>
    <rPh sb="8" eb="10">
      <t>ゼンタイ</t>
    </rPh>
    <rPh sb="15" eb="17">
      <t>シンチョク</t>
    </rPh>
    <rPh sb="17" eb="19">
      <t>カンリ</t>
    </rPh>
    <rPh sb="20" eb="21">
      <t>カン</t>
    </rPh>
    <rPh sb="23" eb="25">
      <t>カダイ</t>
    </rPh>
    <rPh sb="26" eb="28">
      <t>タイサク</t>
    </rPh>
    <rPh sb="28" eb="29">
      <t>アン</t>
    </rPh>
    <rPh sb="30" eb="33">
      <t>ブモンチョウ</t>
    </rPh>
    <rPh sb="34" eb="36">
      <t>テイアン</t>
    </rPh>
    <rPh sb="38" eb="40">
      <t>カイシャ</t>
    </rPh>
    <rPh sb="40" eb="42">
      <t>ゼンタイ</t>
    </rPh>
    <rPh sb="43" eb="45">
      <t>ノウキ</t>
    </rPh>
    <rPh sb="45" eb="47">
      <t>ジュンシュ</t>
    </rPh>
    <rPh sb="48" eb="50">
      <t>コウケン</t>
    </rPh>
    <phoneticPr fontId="7"/>
  </si>
  <si>
    <r>
      <t>プロジェクト</t>
    </r>
    <r>
      <rPr>
        <sz val="11"/>
        <rFont val="ＭＳ Ｐゴシック"/>
        <family val="3"/>
        <charset val="128"/>
      </rPr>
      <t>（全体）</t>
    </r>
    <r>
      <rPr>
        <sz val="11"/>
        <rFont val="ＭＳ Ｐゴシック"/>
        <family val="3"/>
        <charset val="128"/>
      </rPr>
      <t>の進捗を点検・管理して納期を遵守するとともに、改善事項を社内だけでなく顧客にも提案している。</t>
    </r>
    <rPh sb="7" eb="9">
      <t>ゼンタイ</t>
    </rPh>
    <rPh sb="11" eb="13">
      <t>シンチョク</t>
    </rPh>
    <rPh sb="14" eb="16">
      <t>テンケン</t>
    </rPh>
    <rPh sb="17" eb="19">
      <t>カンリ</t>
    </rPh>
    <rPh sb="21" eb="23">
      <t>ノウキ</t>
    </rPh>
    <rPh sb="24" eb="26">
      <t>ジュンシュ</t>
    </rPh>
    <rPh sb="33" eb="35">
      <t>カイゼン</t>
    </rPh>
    <rPh sb="35" eb="37">
      <t>ジコウ</t>
    </rPh>
    <rPh sb="38" eb="40">
      <t>シャナイ</t>
    </rPh>
    <rPh sb="45" eb="47">
      <t>コキャク</t>
    </rPh>
    <rPh sb="49" eb="51">
      <t>テイアン</t>
    </rPh>
    <phoneticPr fontId="7"/>
  </si>
  <si>
    <r>
      <rPr>
        <sz val="11"/>
        <rFont val="ＭＳ Ｐゴシック"/>
        <family val="3"/>
        <charset val="128"/>
      </rPr>
      <t>担当プロジェクト（チーム）</t>
    </r>
    <r>
      <rPr>
        <sz val="11"/>
        <rFont val="ＭＳ Ｐゴシック"/>
        <family val="3"/>
        <charset val="128"/>
      </rPr>
      <t>全体の進捗を点検・管理して納期を遵守するとともに、</t>
    </r>
    <r>
      <rPr>
        <sz val="11"/>
        <rFont val="ＭＳ Ｐゴシック"/>
        <family val="3"/>
        <charset val="128"/>
      </rPr>
      <t>担当プロジェクト（チーム）</t>
    </r>
    <r>
      <rPr>
        <sz val="11"/>
        <rFont val="ＭＳ Ｐゴシック"/>
        <family val="3"/>
        <charset val="128"/>
      </rPr>
      <t>メンバーに施策や改善を指導している。</t>
    </r>
    <rPh sb="13" eb="15">
      <t>ゼンタイ</t>
    </rPh>
    <rPh sb="16" eb="18">
      <t>シンチョク</t>
    </rPh>
    <rPh sb="19" eb="21">
      <t>テンケン</t>
    </rPh>
    <rPh sb="22" eb="24">
      <t>カンリ</t>
    </rPh>
    <rPh sb="56" eb="58">
      <t>シサク</t>
    </rPh>
    <rPh sb="59" eb="61">
      <t>カイゼン</t>
    </rPh>
    <rPh sb="62" eb="64">
      <t>シドウ</t>
    </rPh>
    <phoneticPr fontId="7"/>
  </si>
  <si>
    <t>担当業務において、進捗を点検・管理し施策を講じて、納期を遵守している。</t>
    <rPh sb="0" eb="2">
      <t>タントウ</t>
    </rPh>
    <rPh sb="9" eb="11">
      <t>シンチョク</t>
    </rPh>
    <rPh sb="12" eb="14">
      <t>テンケン</t>
    </rPh>
    <rPh sb="15" eb="17">
      <t>カンリ</t>
    </rPh>
    <rPh sb="18" eb="20">
      <t>シサク</t>
    </rPh>
    <rPh sb="21" eb="22">
      <t>コウ</t>
    </rPh>
    <phoneticPr fontId="7"/>
  </si>
  <si>
    <t>担当業務において作業の期限を意識し、指導者のサポートのもと遵守している。</t>
    <rPh sb="0" eb="2">
      <t>タントウ</t>
    </rPh>
    <rPh sb="2" eb="4">
      <t>ギョウム</t>
    </rPh>
    <rPh sb="8" eb="10">
      <t>サギョウ</t>
    </rPh>
    <rPh sb="11" eb="13">
      <t>キゲン</t>
    </rPh>
    <rPh sb="14" eb="16">
      <t>イシキ</t>
    </rPh>
    <rPh sb="18" eb="20">
      <t>シドウ</t>
    </rPh>
    <rPh sb="20" eb="21">
      <t>シャ</t>
    </rPh>
    <rPh sb="29" eb="31">
      <t>ジュンシュ</t>
    </rPh>
    <phoneticPr fontId="7"/>
  </si>
  <si>
    <t>担当業務において作業の期限を遵守できていない。</t>
    <rPh sb="0" eb="2">
      <t>タントウ</t>
    </rPh>
    <rPh sb="2" eb="4">
      <t>ギョウム</t>
    </rPh>
    <rPh sb="8" eb="10">
      <t>サギョウ</t>
    </rPh>
    <rPh sb="11" eb="13">
      <t>キゲン</t>
    </rPh>
    <rPh sb="14" eb="16">
      <t>ジュンシュ</t>
    </rPh>
    <phoneticPr fontId="7"/>
  </si>
  <si>
    <t>【市場価値】</t>
    <rPh sb="1" eb="3">
      <t>シジョウ</t>
    </rPh>
    <rPh sb="3" eb="5">
      <t>カチ</t>
    </rPh>
    <phoneticPr fontId="7"/>
  </si>
  <si>
    <r>
      <t>契約単金</t>
    </r>
    <r>
      <rPr>
        <sz val="12"/>
        <rFont val="ＭＳ Ｐゴシック"/>
        <family val="3"/>
        <charset val="128"/>
      </rPr>
      <t>(年平均）</t>
    </r>
    <rPh sb="0" eb="2">
      <t>ケイヤク</t>
    </rPh>
    <rPh sb="2" eb="4">
      <t>タンキン</t>
    </rPh>
    <rPh sb="5" eb="6">
      <t>ネン</t>
    </rPh>
    <rPh sb="6" eb="8">
      <t>ヘイキン</t>
    </rPh>
    <phoneticPr fontId="7"/>
  </si>
  <si>
    <t>契約単金が100万円／月以上</t>
    <rPh sb="0" eb="2">
      <t>ケイヤク</t>
    </rPh>
    <rPh sb="2" eb="4">
      <t>タンキン</t>
    </rPh>
    <rPh sb="8" eb="9">
      <t>マン</t>
    </rPh>
    <rPh sb="9" eb="10">
      <t>エン</t>
    </rPh>
    <rPh sb="11" eb="12">
      <t>ツキ</t>
    </rPh>
    <rPh sb="12" eb="14">
      <t>イジョウ</t>
    </rPh>
    <phoneticPr fontId="7"/>
  </si>
  <si>
    <t>契約単金が90万円／月以上</t>
    <rPh sb="0" eb="2">
      <t>ケイヤク</t>
    </rPh>
    <rPh sb="2" eb="4">
      <t>タンキン</t>
    </rPh>
    <rPh sb="7" eb="8">
      <t>マン</t>
    </rPh>
    <rPh sb="8" eb="9">
      <t>エン</t>
    </rPh>
    <rPh sb="10" eb="11">
      <t>ツキ</t>
    </rPh>
    <rPh sb="11" eb="13">
      <t>イジョウ</t>
    </rPh>
    <phoneticPr fontId="7"/>
  </si>
  <si>
    <t>契約単金が75万円/月以上</t>
    <rPh sb="0" eb="2">
      <t>ケイヤク</t>
    </rPh>
    <rPh sb="2" eb="4">
      <t>タンキン</t>
    </rPh>
    <rPh sb="7" eb="8">
      <t>マン</t>
    </rPh>
    <rPh sb="8" eb="9">
      <t>エン</t>
    </rPh>
    <rPh sb="10" eb="11">
      <t>ツキ</t>
    </rPh>
    <rPh sb="11" eb="13">
      <t>イジョウ</t>
    </rPh>
    <phoneticPr fontId="7"/>
  </si>
  <si>
    <t>契約単金が60万円/月以上</t>
    <rPh sb="0" eb="2">
      <t>ケイヤク</t>
    </rPh>
    <rPh sb="2" eb="4">
      <t>タンキン</t>
    </rPh>
    <rPh sb="7" eb="8">
      <t>マン</t>
    </rPh>
    <rPh sb="8" eb="9">
      <t>エン</t>
    </rPh>
    <rPh sb="10" eb="11">
      <t>ツキ</t>
    </rPh>
    <rPh sb="11" eb="13">
      <t>イジョウ</t>
    </rPh>
    <phoneticPr fontId="7"/>
  </si>
  <si>
    <t>契約単金が50万円／月以上</t>
    <rPh sb="0" eb="2">
      <t>ケイヤク</t>
    </rPh>
    <rPh sb="2" eb="4">
      <t>タンキン</t>
    </rPh>
    <rPh sb="7" eb="8">
      <t>マン</t>
    </rPh>
    <rPh sb="8" eb="9">
      <t>エン</t>
    </rPh>
    <rPh sb="10" eb="11">
      <t>ツキ</t>
    </rPh>
    <rPh sb="11" eb="13">
      <t>イジョウ</t>
    </rPh>
    <phoneticPr fontId="7"/>
  </si>
  <si>
    <t>契約単金が50万円／月未満</t>
    <rPh sb="0" eb="2">
      <t>ケイヤク</t>
    </rPh>
    <rPh sb="2" eb="4">
      <t>タンキン</t>
    </rPh>
    <rPh sb="7" eb="8">
      <t>マン</t>
    </rPh>
    <rPh sb="8" eb="9">
      <t>エン</t>
    </rPh>
    <rPh sb="10" eb="11">
      <t>ツキ</t>
    </rPh>
    <rPh sb="11" eb="13">
      <t>ミマン</t>
    </rPh>
    <phoneticPr fontId="7"/>
  </si>
  <si>
    <t>エンドユーザから名指しで必要とされている。</t>
    <rPh sb="8" eb="10">
      <t>ナザ</t>
    </rPh>
    <rPh sb="12" eb="14">
      <t>ヒツヨウ</t>
    </rPh>
    <phoneticPr fontId="7"/>
  </si>
  <si>
    <r>
      <t>取引先（上位会社）を含めたプロジェクト</t>
    </r>
    <r>
      <rPr>
        <sz val="11"/>
        <rFont val="ＭＳ Ｐゴシック"/>
        <family val="3"/>
        <charset val="128"/>
      </rPr>
      <t>（全体）</t>
    </r>
    <r>
      <rPr>
        <sz val="11"/>
        <rFont val="ＭＳ Ｐゴシック"/>
        <family val="3"/>
        <charset val="128"/>
      </rPr>
      <t>において、いなくてはならない存在になっている。</t>
    </r>
    <rPh sb="0" eb="2">
      <t>トリヒキ</t>
    </rPh>
    <rPh sb="2" eb="3">
      <t>サキ</t>
    </rPh>
    <rPh sb="4" eb="6">
      <t>ジョウイ</t>
    </rPh>
    <rPh sb="6" eb="8">
      <t>ガイシャ</t>
    </rPh>
    <rPh sb="10" eb="11">
      <t>フク</t>
    </rPh>
    <rPh sb="20" eb="22">
      <t>ゼンタイ</t>
    </rPh>
    <rPh sb="37" eb="39">
      <t>ソンザイ</t>
    </rPh>
    <phoneticPr fontId="7"/>
  </si>
  <si>
    <r>
      <t>社内の</t>
    </r>
    <r>
      <rPr>
        <sz val="11"/>
        <rFont val="ＭＳ Ｐゴシック"/>
        <family val="3"/>
        <charset val="128"/>
      </rPr>
      <t>担当プロジェクト（チーム）</t>
    </r>
    <r>
      <rPr>
        <sz val="11"/>
        <rFont val="ＭＳ Ｐゴシック"/>
        <family val="3"/>
        <charset val="128"/>
      </rPr>
      <t>において業務遂行上いなくてはならない存在になっているとともに、顧客のリーダーからも信頼を得ている。（ＰＪ体制上、重視されている）</t>
    </r>
    <rPh sb="0" eb="2">
      <t>シャナイ</t>
    </rPh>
    <rPh sb="20" eb="22">
      <t>ギョウム</t>
    </rPh>
    <rPh sb="22" eb="24">
      <t>スイコウ</t>
    </rPh>
    <rPh sb="24" eb="25">
      <t>ジョウ</t>
    </rPh>
    <rPh sb="34" eb="36">
      <t>ソンザイ</t>
    </rPh>
    <rPh sb="47" eb="49">
      <t>コキャク</t>
    </rPh>
    <rPh sb="57" eb="59">
      <t>シンライ</t>
    </rPh>
    <rPh sb="60" eb="61">
      <t>エ</t>
    </rPh>
    <rPh sb="68" eb="70">
      <t>タイセイ</t>
    </rPh>
    <rPh sb="70" eb="71">
      <t>ジョウ</t>
    </rPh>
    <rPh sb="72" eb="74">
      <t>ジュウシ</t>
    </rPh>
    <phoneticPr fontId="7"/>
  </si>
  <si>
    <r>
      <t>社内の</t>
    </r>
    <r>
      <rPr>
        <sz val="11"/>
        <rFont val="ＭＳ Ｐゴシック"/>
        <family val="3"/>
        <charset val="128"/>
      </rPr>
      <t>担当プロジェクト（チーム）</t>
    </r>
    <r>
      <rPr>
        <sz val="11"/>
        <rFont val="ＭＳ Ｐゴシック"/>
        <family val="3"/>
        <charset val="128"/>
      </rPr>
      <t>において業務遂行上いなくてはならない存在になっている。</t>
    </r>
    <rPh sb="0" eb="2">
      <t>シャナイ</t>
    </rPh>
    <rPh sb="20" eb="22">
      <t>ギョウム</t>
    </rPh>
    <rPh sb="22" eb="24">
      <t>スイコウ</t>
    </rPh>
    <rPh sb="24" eb="25">
      <t>ジョウ</t>
    </rPh>
    <rPh sb="34" eb="36">
      <t>ソンザイ</t>
    </rPh>
    <phoneticPr fontId="7"/>
  </si>
  <si>
    <r>
      <t>社内の</t>
    </r>
    <r>
      <rPr>
        <sz val="11"/>
        <rFont val="ＭＳ Ｐゴシック"/>
        <family val="3"/>
        <charset val="128"/>
      </rPr>
      <t>担当プロジェクト（チーム）</t>
    </r>
    <r>
      <rPr>
        <sz val="11"/>
        <rFont val="ＭＳ Ｐゴシック"/>
        <family val="3"/>
        <charset val="128"/>
      </rPr>
      <t>において必要とされている。</t>
    </r>
    <rPh sb="0" eb="2">
      <t>シャナイ</t>
    </rPh>
    <rPh sb="20" eb="22">
      <t>ヒツヨウ</t>
    </rPh>
    <phoneticPr fontId="7"/>
  </si>
  <si>
    <t>ＳＥとして意識が足りない、必要最低限の成果がでていない。</t>
    <rPh sb="5" eb="7">
      <t>イシキ</t>
    </rPh>
    <rPh sb="8" eb="9">
      <t>タ</t>
    </rPh>
    <rPh sb="13" eb="15">
      <t>ヒツヨウ</t>
    </rPh>
    <rPh sb="15" eb="18">
      <t>サイテイゲン</t>
    </rPh>
    <rPh sb="19" eb="21">
      <t>セイカ</t>
    </rPh>
    <phoneticPr fontId="7"/>
  </si>
  <si>
    <t>人事欄</t>
    <rPh sb="0" eb="2">
      <t>ジンジ</t>
    </rPh>
    <rPh sb="2" eb="3">
      <t>ラン</t>
    </rPh>
    <phoneticPr fontId="7"/>
  </si>
  <si>
    <t>総合点数</t>
    <rPh sb="0" eb="2">
      <t>ソウゴウ</t>
    </rPh>
    <rPh sb="2" eb="3">
      <t>テン</t>
    </rPh>
    <rPh sb="3" eb="4">
      <t>スウ</t>
    </rPh>
    <phoneticPr fontId="7"/>
  </si>
  <si>
    <r>
      <t>Ⅰ．能力（実力）評価／基本能力</t>
    </r>
    <r>
      <rPr>
        <b/>
        <sz val="16"/>
        <color rgb="FFFF0000"/>
        <rFont val="ＭＳ Ｐゴシック"/>
        <family val="3"/>
        <charset val="128"/>
      </rPr>
      <t>（累積能力）</t>
    </r>
    <rPh sb="11" eb="13">
      <t>キホン</t>
    </rPh>
    <rPh sb="13" eb="15">
      <t>ノウリョク</t>
    </rPh>
    <rPh sb="16" eb="18">
      <t>ルイセキ</t>
    </rPh>
    <rPh sb="18" eb="20">
      <t>ノウリョク</t>
    </rPh>
    <phoneticPr fontId="7"/>
  </si>
  <si>
    <r>
      <t>Ⅱ．業績（実績）評価／組織目標貢献</t>
    </r>
    <r>
      <rPr>
        <b/>
        <sz val="16"/>
        <color rgb="FFFF0000"/>
        <rFont val="ＭＳ Ｐゴシック"/>
        <family val="3"/>
        <charset val="128"/>
      </rPr>
      <t>（今年度における組織目標の貢献）</t>
    </r>
    <rPh sb="11" eb="13">
      <t>ソシキ</t>
    </rPh>
    <rPh sb="13" eb="15">
      <t>モクヒョウ</t>
    </rPh>
    <rPh sb="15" eb="17">
      <t>コウケン</t>
    </rPh>
    <rPh sb="18" eb="21">
      <t>コンネンド</t>
    </rPh>
    <rPh sb="25" eb="27">
      <t>ソシキ</t>
    </rPh>
    <rPh sb="27" eb="29">
      <t>モクヒョウ</t>
    </rPh>
    <rPh sb="30" eb="32">
      <t>コウケン</t>
    </rPh>
    <phoneticPr fontId="7"/>
  </si>
  <si>
    <t>Ⅲ．プロセス（取組姿勢）評価</t>
    <rPh sb="7" eb="9">
      <t>トリクミ</t>
    </rPh>
    <rPh sb="9" eb="11">
      <t>シセイ</t>
    </rPh>
    <rPh sb="12" eb="14">
      <t>ヒョウカ</t>
    </rPh>
    <phoneticPr fontId="7"/>
  </si>
  <si>
    <t>評価項目</t>
    <rPh sb="0" eb="2">
      <t>ヒョウカ</t>
    </rPh>
    <rPh sb="2" eb="4">
      <t>コウモク</t>
    </rPh>
    <phoneticPr fontId="1"/>
  </si>
  <si>
    <t>当業界の動向や技術情報の入手に努め精査している。</t>
    <rPh sb="0" eb="1">
      <t>トウ</t>
    </rPh>
    <rPh sb="1" eb="3">
      <t>ギョウカイ</t>
    </rPh>
    <rPh sb="4" eb="6">
      <t>ドウコウ</t>
    </rPh>
    <rPh sb="7" eb="9">
      <t>ギジュツ</t>
    </rPh>
    <rPh sb="9" eb="11">
      <t>ジョウホウ</t>
    </rPh>
    <rPh sb="12" eb="14">
      <t>ニュウシュ</t>
    </rPh>
    <rPh sb="15" eb="16">
      <t>ツト</t>
    </rPh>
    <rPh sb="17" eb="19">
      <t>セイサ</t>
    </rPh>
    <phoneticPr fontId="1"/>
  </si>
  <si>
    <t>自ら新しい知識や技術、ノウハウの習得に努めている。</t>
    <rPh sb="8" eb="10">
      <t>ギジュツ</t>
    </rPh>
    <phoneticPr fontId="1"/>
  </si>
  <si>
    <t>項目点数
（1～7）</t>
    <rPh sb="0" eb="2">
      <t>コウモク</t>
    </rPh>
    <rPh sb="2" eb="4">
      <t>テンスウ</t>
    </rPh>
    <phoneticPr fontId="7"/>
  </si>
  <si>
    <t>お互いがお互いの存在に気をかけ、敬意を払い、信頼できる関係を作っている。</t>
    <rPh sb="1" eb="2">
      <t>タガ</t>
    </rPh>
    <rPh sb="5" eb="6">
      <t>タガ</t>
    </rPh>
    <rPh sb="8" eb="10">
      <t>ソンザイ</t>
    </rPh>
    <rPh sb="11" eb="12">
      <t>キ</t>
    </rPh>
    <rPh sb="16" eb="18">
      <t>ケイイ</t>
    </rPh>
    <rPh sb="19" eb="20">
      <t>ハラ</t>
    </rPh>
    <rPh sb="22" eb="24">
      <t>シンライ</t>
    </rPh>
    <rPh sb="27" eb="29">
      <t>カンケイ</t>
    </rPh>
    <rPh sb="30" eb="31">
      <t>ツク</t>
    </rPh>
    <phoneticPr fontId="1"/>
  </si>
  <si>
    <t>お互いを対等な立場に置き、意見を言い合っている。</t>
    <rPh sb="1" eb="2">
      <t>タガ</t>
    </rPh>
    <rPh sb="4" eb="6">
      <t>タイトウ</t>
    </rPh>
    <rPh sb="7" eb="9">
      <t>タチバ</t>
    </rPh>
    <rPh sb="10" eb="11">
      <t>オ</t>
    </rPh>
    <rPh sb="13" eb="15">
      <t>イケン</t>
    </rPh>
    <rPh sb="16" eb="17">
      <t>イ</t>
    </rPh>
    <rPh sb="18" eb="19">
      <t>ア</t>
    </rPh>
    <phoneticPr fontId="1"/>
  </si>
  <si>
    <r>
      <t>顧客の視点で問題を解決し、プロジェクト</t>
    </r>
    <r>
      <rPr>
        <sz val="11"/>
        <rFont val="ＭＳ Ｐゴシック"/>
        <family val="3"/>
        <charset val="128"/>
      </rPr>
      <t>（全体）の積極的な推進と的確な管理に貢献することができる。</t>
    </r>
    <rPh sb="0" eb="2">
      <t>コキャク</t>
    </rPh>
    <rPh sb="3" eb="5">
      <t>シテン</t>
    </rPh>
    <rPh sb="6" eb="8">
      <t>モンダイ</t>
    </rPh>
    <rPh sb="9" eb="11">
      <t>カイケツ</t>
    </rPh>
    <rPh sb="20" eb="22">
      <t>ゼンタイ</t>
    </rPh>
    <rPh sb="24" eb="27">
      <t>セッキョクテキ</t>
    </rPh>
    <rPh sb="28" eb="30">
      <t>スイシン</t>
    </rPh>
    <rPh sb="31" eb="33">
      <t>テキカク</t>
    </rPh>
    <rPh sb="34" eb="36">
      <t>カンリ</t>
    </rPh>
    <rPh sb="37" eb="39">
      <t>コウケン</t>
    </rPh>
    <phoneticPr fontId="18"/>
  </si>
  <si>
    <r>
      <t>的確に問題を発見し解決をリードする、業務プロセスの改善を図る等、主体性を持って</t>
    </r>
    <r>
      <rPr>
        <sz val="11"/>
        <rFont val="ＭＳ Ｐゴシック"/>
        <family val="3"/>
        <charset val="128"/>
      </rPr>
      <t>担当プロジェクト全体の運営に係わることができる。</t>
    </r>
    <rPh sb="0" eb="2">
      <t>テキカク</t>
    </rPh>
    <rPh sb="3" eb="5">
      <t>モンダイ</t>
    </rPh>
    <rPh sb="6" eb="8">
      <t>ハッケン</t>
    </rPh>
    <rPh sb="9" eb="11">
      <t>カイケツ</t>
    </rPh>
    <rPh sb="18" eb="20">
      <t>ギョウム</t>
    </rPh>
    <rPh sb="25" eb="27">
      <t>カイゼン</t>
    </rPh>
    <rPh sb="28" eb="29">
      <t>ハカ</t>
    </rPh>
    <rPh sb="30" eb="31">
      <t>トウ</t>
    </rPh>
    <rPh sb="47" eb="49">
      <t>ゼンタイ</t>
    </rPh>
    <rPh sb="53" eb="54">
      <t>カカ</t>
    </rPh>
    <phoneticPr fontId="18"/>
  </si>
  <si>
    <t>自身の担当業務の責任を確実に果たすため、自ら問題意識を持ち、何事も積極的に取り組むことができる。</t>
    <rPh sb="0" eb="2">
      <t>ジシン</t>
    </rPh>
    <rPh sb="3" eb="5">
      <t>タントウ</t>
    </rPh>
    <rPh sb="5" eb="7">
      <t>ギョウム</t>
    </rPh>
    <rPh sb="8" eb="10">
      <t>セキニン</t>
    </rPh>
    <rPh sb="11" eb="13">
      <t>カクジツ</t>
    </rPh>
    <rPh sb="14" eb="15">
      <t>ハ</t>
    </rPh>
    <rPh sb="22" eb="24">
      <t>モンダイ</t>
    </rPh>
    <rPh sb="24" eb="26">
      <t>イシキ</t>
    </rPh>
    <rPh sb="27" eb="28">
      <t>モ</t>
    </rPh>
    <rPh sb="30" eb="32">
      <t>ナニゴト</t>
    </rPh>
    <rPh sb="33" eb="36">
      <t>セッキョクテキ</t>
    </rPh>
    <rPh sb="37" eb="38">
      <t>ト</t>
    </rPh>
    <rPh sb="39" eb="40">
      <t>ク</t>
    </rPh>
    <phoneticPr fontId="18"/>
  </si>
  <si>
    <t>指示されたこと、決められたことを順守し、自己の職務を的確に処理することができる。
且つ、職務を遂行することが困難になった場合、その時点で指導者に相談し、指示を仰ぐことができる。</t>
    <rPh sb="0" eb="2">
      <t>シジ</t>
    </rPh>
    <rPh sb="8" eb="9">
      <t>キ</t>
    </rPh>
    <rPh sb="16" eb="18">
      <t>ジュンシュ</t>
    </rPh>
    <rPh sb="20" eb="22">
      <t>ジコ</t>
    </rPh>
    <rPh sb="23" eb="25">
      <t>ショクム</t>
    </rPh>
    <rPh sb="26" eb="28">
      <t>テキカク</t>
    </rPh>
    <rPh sb="29" eb="31">
      <t>ショリ</t>
    </rPh>
    <rPh sb="41" eb="42">
      <t>カ</t>
    </rPh>
    <rPh sb="44" eb="46">
      <t>ショクム</t>
    </rPh>
    <phoneticPr fontId="18"/>
  </si>
  <si>
    <r>
      <t>コミュニケーション力に問題はなく「聴く⇒考える⇒伝える」を的確に行えており、</t>
    </r>
    <r>
      <rPr>
        <sz val="11"/>
        <rFont val="ＭＳ Ｐゴシック"/>
        <family val="3"/>
        <charset val="128"/>
      </rPr>
      <t>担当プロジェクト（チーム）や担当プロジェクト（チーム）以外（顧客、他担当プロジェクト（チーム）メンバー）の人ともコミュニケーションを取ることができる。</t>
    </r>
    <rPh sb="9" eb="10">
      <t>リョク</t>
    </rPh>
    <rPh sb="11" eb="13">
      <t>モンダイ</t>
    </rPh>
    <rPh sb="17" eb="18">
      <t>キ</t>
    </rPh>
    <rPh sb="20" eb="21">
      <t>カンガ</t>
    </rPh>
    <rPh sb="24" eb="25">
      <t>ツタ</t>
    </rPh>
    <rPh sb="29" eb="31">
      <t>テキカク</t>
    </rPh>
    <rPh sb="32" eb="33">
      <t>オコナ</t>
    </rPh>
    <rPh sb="65" eb="67">
      <t>イガイ</t>
    </rPh>
    <rPh sb="68" eb="70">
      <t>コキャク</t>
    </rPh>
    <rPh sb="71" eb="72">
      <t>タ</t>
    </rPh>
    <rPh sb="91" eb="92">
      <t>ヒト</t>
    </rPh>
    <rPh sb="104" eb="105">
      <t>ト</t>
    </rPh>
    <phoneticPr fontId="7"/>
  </si>
  <si>
    <t>可能な選択肢を論理的に整理し、創造性を高めて、複雑・高度な問題の解決を合理的な道筋で行うことができる。</t>
    <rPh sb="0" eb="2">
      <t>カノウ</t>
    </rPh>
    <rPh sb="3" eb="6">
      <t>センタクシ</t>
    </rPh>
    <rPh sb="7" eb="10">
      <t>ロンリテキ</t>
    </rPh>
    <rPh sb="11" eb="13">
      <t>セイリ</t>
    </rPh>
    <rPh sb="15" eb="18">
      <t>ソウゾウセイ</t>
    </rPh>
    <rPh sb="19" eb="20">
      <t>タカ</t>
    </rPh>
    <rPh sb="23" eb="25">
      <t>フクザツ</t>
    </rPh>
    <rPh sb="26" eb="28">
      <t>コウド</t>
    </rPh>
    <rPh sb="29" eb="31">
      <t>モンダイ</t>
    </rPh>
    <rPh sb="32" eb="34">
      <t>カイケツ</t>
    </rPh>
    <rPh sb="35" eb="38">
      <t>ゴウリテキ</t>
    </rPh>
    <rPh sb="39" eb="41">
      <t>ミチスジ</t>
    </rPh>
    <rPh sb="42" eb="43">
      <t>オコナ</t>
    </rPh>
    <phoneticPr fontId="7"/>
  </si>
  <si>
    <t>筋道を立てて考えることができ、自分で考えて正しい結論を導くように努めることができる。</t>
    <rPh sb="0" eb="2">
      <t>スジミチ</t>
    </rPh>
    <rPh sb="3" eb="4">
      <t>タ</t>
    </rPh>
    <rPh sb="6" eb="7">
      <t>カンガ</t>
    </rPh>
    <rPh sb="15" eb="17">
      <t>ジブン</t>
    </rPh>
    <rPh sb="18" eb="19">
      <t>カンガ</t>
    </rPh>
    <rPh sb="21" eb="22">
      <t>マサ</t>
    </rPh>
    <rPh sb="24" eb="26">
      <t>ケツロン</t>
    </rPh>
    <rPh sb="27" eb="28">
      <t>ミチビ</t>
    </rPh>
    <rPh sb="32" eb="33">
      <t>ツト</t>
    </rPh>
    <phoneticPr fontId="18"/>
  </si>
  <si>
    <t>担当プロジェクトの課題を自ら発見して解決をリードするとともに、根本原因を分析して再発防止策を策定することができる。</t>
    <rPh sb="0" eb="2">
      <t>タントウ</t>
    </rPh>
    <rPh sb="9" eb="11">
      <t>カダイ</t>
    </rPh>
    <rPh sb="12" eb="13">
      <t>ミズカ</t>
    </rPh>
    <rPh sb="14" eb="16">
      <t>ハッケン</t>
    </rPh>
    <rPh sb="18" eb="20">
      <t>カイケツ</t>
    </rPh>
    <rPh sb="31" eb="33">
      <t>コンポン</t>
    </rPh>
    <rPh sb="33" eb="35">
      <t>ゲンイン</t>
    </rPh>
    <rPh sb="36" eb="38">
      <t>ブンセキ</t>
    </rPh>
    <rPh sb="40" eb="42">
      <t>サイハツ</t>
    </rPh>
    <rPh sb="42" eb="44">
      <t>ボウシ</t>
    </rPh>
    <rPh sb="44" eb="45">
      <t>サク</t>
    </rPh>
    <rPh sb="46" eb="48">
      <t>サクテイ</t>
    </rPh>
    <phoneticPr fontId="7"/>
  </si>
  <si>
    <t>担当業務において問題が生じたとき、独力で原因を究明し、解決策を複数提案することができる。</t>
    <rPh sb="0" eb="2">
      <t>タントウ</t>
    </rPh>
    <rPh sb="2" eb="4">
      <t>ギョウム</t>
    </rPh>
    <rPh sb="8" eb="10">
      <t>モンダイ</t>
    </rPh>
    <rPh sb="11" eb="12">
      <t>ショウ</t>
    </rPh>
    <rPh sb="17" eb="19">
      <t>ドクリョク</t>
    </rPh>
    <rPh sb="20" eb="22">
      <t>ゲンイン</t>
    </rPh>
    <rPh sb="23" eb="25">
      <t>キュウメイ</t>
    </rPh>
    <rPh sb="27" eb="30">
      <t>カイケツサク</t>
    </rPh>
    <rPh sb="31" eb="33">
      <t>フクスウ</t>
    </rPh>
    <rPh sb="33" eb="35">
      <t>テイアン</t>
    </rPh>
    <phoneticPr fontId="7"/>
  </si>
  <si>
    <t>担当業務において問題が生じたとき、指導者のサポートのもと原因を究明し、指導者が指示した解決策を実行することができる。</t>
    <rPh sb="0" eb="2">
      <t>タントウ</t>
    </rPh>
    <rPh sb="2" eb="4">
      <t>ギョウム</t>
    </rPh>
    <rPh sb="8" eb="10">
      <t>モンダイ</t>
    </rPh>
    <rPh sb="11" eb="12">
      <t>ショウ</t>
    </rPh>
    <rPh sb="17" eb="20">
      <t>シドウシャ</t>
    </rPh>
    <rPh sb="28" eb="30">
      <t>ゲンイン</t>
    </rPh>
    <rPh sb="31" eb="33">
      <t>キュウメイ</t>
    </rPh>
    <rPh sb="35" eb="38">
      <t>シドウシャ</t>
    </rPh>
    <rPh sb="39" eb="41">
      <t>シジ</t>
    </rPh>
    <rPh sb="43" eb="46">
      <t>カイケツサク</t>
    </rPh>
    <rPh sb="47" eb="49">
      <t>ジッコウ</t>
    </rPh>
    <phoneticPr fontId="7"/>
  </si>
  <si>
    <t>向上心／学習意欲</t>
    <rPh sb="6" eb="8">
      <t>イヨク</t>
    </rPh>
    <phoneticPr fontId="1"/>
  </si>
  <si>
    <t>言われたことを確認しないで憶測で行うのでなく、何のために行うのか本質を理解し確認したうえで業務を遂行している。</t>
    <rPh sb="0" eb="1">
      <t>イ</t>
    </rPh>
    <rPh sb="7" eb="9">
      <t>カクニン</t>
    </rPh>
    <rPh sb="13" eb="15">
      <t>オクソク</t>
    </rPh>
    <rPh sb="16" eb="17">
      <t>オコナ</t>
    </rPh>
    <rPh sb="23" eb="24">
      <t>ナン</t>
    </rPh>
    <rPh sb="28" eb="29">
      <t>オコナ</t>
    </rPh>
    <rPh sb="32" eb="34">
      <t>ホンシツ</t>
    </rPh>
    <rPh sb="35" eb="37">
      <t>リカイ</t>
    </rPh>
    <rPh sb="38" eb="40">
      <t>カクニン</t>
    </rPh>
    <rPh sb="45" eb="47">
      <t>ギョウム</t>
    </rPh>
    <rPh sb="48" eb="50">
      <t>スイコウ</t>
    </rPh>
    <phoneticPr fontId="1"/>
  </si>
  <si>
    <t>発生した課題や疑問は先延ばしにせず、納得のいくまで理解し確認し対応している。</t>
    <rPh sb="0" eb="2">
      <t>ハッセイ</t>
    </rPh>
    <rPh sb="4" eb="6">
      <t>カダイ</t>
    </rPh>
    <rPh sb="7" eb="9">
      <t>ギモン</t>
    </rPh>
    <rPh sb="10" eb="12">
      <t>サキノ</t>
    </rPh>
    <rPh sb="18" eb="20">
      <t>ナットク</t>
    </rPh>
    <rPh sb="25" eb="27">
      <t>リカイ</t>
    </rPh>
    <rPh sb="28" eb="30">
      <t>カクニン</t>
    </rPh>
    <rPh sb="31" eb="33">
      <t>タイオウ</t>
    </rPh>
    <phoneticPr fontId="1"/>
  </si>
  <si>
    <t>行動指向（確認徹底）</t>
    <rPh sb="0" eb="2">
      <t>コウドウ</t>
    </rPh>
    <rPh sb="2" eb="4">
      <t>シコウ</t>
    </rPh>
    <phoneticPr fontId="1"/>
  </si>
  <si>
    <t>業務改善</t>
    <rPh sb="0" eb="2">
      <t>ギョウム</t>
    </rPh>
    <rPh sb="2" eb="4">
      <t>カイゼン</t>
    </rPh>
    <phoneticPr fontId="1"/>
  </si>
  <si>
    <t>個々の業務のやり方・手段、あるいは仕事そのものを、自ら提案してより良くしている。</t>
    <rPh sb="0" eb="2">
      <t>ココ</t>
    </rPh>
    <phoneticPr fontId="1"/>
  </si>
  <si>
    <t>プロジェクトの業務における構造的・潜在的な問題、将来的な課題に対する提案などをしている。</t>
    <rPh sb="34" eb="36">
      <t>テイアン</t>
    </rPh>
    <phoneticPr fontId="1"/>
  </si>
  <si>
    <t>業務遂行に必要な情報を他メンバーと共有し連携を図っている。</t>
    <rPh sb="0" eb="2">
      <t>ギョウム</t>
    </rPh>
    <rPh sb="2" eb="4">
      <t>スイコウ</t>
    </rPh>
    <rPh sb="5" eb="7">
      <t>ヒツヨウ</t>
    </rPh>
    <rPh sb="8" eb="10">
      <t>ジョウホウ</t>
    </rPh>
    <rPh sb="11" eb="12">
      <t>タ</t>
    </rPh>
    <rPh sb="17" eb="19">
      <t>キョウユウ</t>
    </rPh>
    <rPh sb="20" eb="22">
      <t>レンケイ</t>
    </rPh>
    <rPh sb="23" eb="24">
      <t>ハカ</t>
    </rPh>
    <phoneticPr fontId="1"/>
  </si>
  <si>
    <t>項目点数
（1～5）</t>
    <rPh sb="0" eb="2">
      <t>コウモク</t>
    </rPh>
    <rPh sb="2" eb="4">
      <t>テンスウ</t>
    </rPh>
    <phoneticPr fontId="7"/>
  </si>
  <si>
    <r>
      <t>組織の目標</t>
    </r>
    <r>
      <rPr>
        <sz val="11"/>
        <rFont val="ＭＳ Ｐゴシック"/>
        <family val="3"/>
        <charset val="128"/>
        <scheme val="minor"/>
      </rPr>
      <t>を理解し、自身が何をすべきか役割を把握し、組織目標の実現のため行動している。</t>
    </r>
    <rPh sb="0" eb="2">
      <t>ソシキ</t>
    </rPh>
    <rPh sb="3" eb="5">
      <t>モクヒョウ</t>
    </rPh>
    <rPh sb="6" eb="8">
      <t>リカイ</t>
    </rPh>
    <rPh sb="10" eb="12">
      <t>ジシン</t>
    </rPh>
    <rPh sb="13" eb="14">
      <t>ナニ</t>
    </rPh>
    <rPh sb="19" eb="21">
      <t>ヤクワリ</t>
    </rPh>
    <rPh sb="22" eb="24">
      <t>ハアク</t>
    </rPh>
    <rPh sb="26" eb="28">
      <t>ソシキ</t>
    </rPh>
    <rPh sb="28" eb="30">
      <t>モクヒョウ</t>
    </rPh>
    <rPh sb="31" eb="33">
      <t>ジツゲン</t>
    </rPh>
    <rPh sb="36" eb="38">
      <t>コウドウ</t>
    </rPh>
    <phoneticPr fontId="1"/>
  </si>
  <si>
    <t>ビジネスマナー（ルール・規律遵守、報連相、挨拶、整理整頓）。</t>
    <rPh sb="12" eb="14">
      <t>キリツ</t>
    </rPh>
    <rPh sb="14" eb="16">
      <t>ジュンシュ</t>
    </rPh>
    <rPh sb="17" eb="20">
      <t>ホウレンソウ</t>
    </rPh>
    <rPh sb="21" eb="23">
      <t>アイサツ</t>
    </rPh>
    <rPh sb="24" eb="26">
      <t>セイリ</t>
    </rPh>
    <rPh sb="26" eb="28">
      <t>セイトン</t>
    </rPh>
    <phoneticPr fontId="1"/>
  </si>
  <si>
    <t>レベル３</t>
  </si>
  <si>
    <t>レベル４</t>
  </si>
  <si>
    <t>レベル５</t>
  </si>
  <si>
    <t>レベル６</t>
  </si>
  <si>
    <t>レベル７</t>
  </si>
  <si>
    <t>職種</t>
  </si>
  <si>
    <t>専門分野</t>
  </si>
  <si>
    <t>レベル１</t>
  </si>
  <si>
    <t>レベル２</t>
  </si>
  <si>
    <t>01
マーケティング</t>
  </si>
  <si>
    <t>共通</t>
  </si>
  <si>
    <t>特定の「製品/サービス」に関するマーケティング活動（一部）のために、プロモーション活動のメンバ又はサブリーダとして、環境分析から方法論に即したプロモーション活動の実務（関係者との調整、情報収集等）ができる。
また、市場と業界動向に関する知識や価格・販売チャンネル・営業方法に関する基礎的な技術・知識を有し、さらに、経験をもとに後進の育成ができる。</t>
  </si>
  <si>
    <t>特定の「製品/サービス」に関するマーケティング活動（一部）のために、プロモーション活動や販売チャネル設定のリーダとして、当該領域についての環境分析やそれを踏まえての戦略立案、また的確な活動ができる。
また、マーケティング関連知識とその方法論さらにはその実戦経験を有し、さらに、経験・ノウハウを部門内に流通させ、後進の育成を日々実施している。</t>
  </si>
  <si>
    <t>特定の「製品/サービス」に関するマーケティング活動全般のために、当該領域のマーケティング責任者として、マーケティングマネジメント、販売チャネル戦略、マーケットコミュニケーションを総括して、小規模市場におけるマーケティング業務全般を実施することができる。
また、高度なマーケティング知識・技術と豊富な実践経験を有し、さらに、社内活動（勉強会、事例発表等）を通して、成功経験や保有ノウハウを社内に流通させている。</t>
  </si>
  <si>
    <t>複数の「製品/サービス」群、または、特定の「顧客セグメント」に対するマーケティング活動のために、当該領域のマーケティング責任者として、マーケティングマネジメント、販売チャネル戦略、マーケットコミュニケーションを総括して、中規模市場におけるマーケティング業務全般を実施することができる。
また、多くの目標達成経験を有し、さらに、社外活動（セミナー、執筆、学会等）を通して、成功経験や保有ノウハウを広く業界に流通させている。</t>
  </si>
  <si>
    <t>全社、ビジネスユニット規模のマーケティング戦略立案を行うために、当該領域の責任者として、マーケティングマネジメント、販売チャネル戦略、マーケットコミュニケーションを総括して、大規模市場におけるマーケティング業務全般を成功裡に実施することができる。
また、立案したマーケティング戦略に基づく全社/事業部門規模の事業推進の目標達成経験を有し、さらに、社外活動（セミナー、執筆、学会等）を通して、成功経験や保有ノウハウを広く産業界に流通させている。</t>
  </si>
  <si>
    <t>02
セールス</t>
  </si>
  <si>
    <t>a)
訪問型コンサルティングセールス</t>
  </si>
  <si>
    <t>ソリューション提供に必要な顧客ニーズに関する基礎情報を収集・分析するために、セールスチームのメンバとして、上司の具体的な指示に基づき、顧客のニーズを把握・分析し、対応するITソリューション提案作業を補助的に支援できる。
また、基本的なセールス技術を有している。</t>
  </si>
  <si>
    <t>特定の領域(業種・業務）における顧客ニーズを把握して、対応するＩＴソリューションを提供するために、セールスチームのメンバとして、上司の指示に基づき、与えられた範囲における顧客のニーズを把握・分析し、ＩＴソリューションを提案することができる。
また、担当分野の業界知識やＩＴ動向の知識、セールス技術、基礎的なコンサルテーション技術を有している。</t>
  </si>
  <si>
    <t>顧客ニーズを把握して、小・中規模のＩＴソリューションを提供するために、セールスサブリーダとして、顧客ニーズに対応し、その満足度を得るビジネスプロセス変革や新ビジネスモデルなどのＩＴソリューションを提案することができる。
また、担当分野や関連領域における業界知識やＩＴ動向の知識、高度なセールス技術、コンサルテーション技術を有し、さらに、経験をもとに後進の育成ができる。</t>
  </si>
  <si>
    <t>顧客ニーズを把握して、ＩＴソリューションを提供するために、小・中規模システムのセールスリーダ、もしくは中・大規模システムのセールスリーダとして、他の職種と協業して、セールスチームを指揮し、顧客の市場における競争優位を確立するため、すべてのセールス活動をリードすることができる。
また、豊富な関連知識と高度なセールス技術とコンサルテーション技術また、豊富なセールス経験を有し、さらに、部下の育成や、プロジェクト管理を行うことができる。</t>
  </si>
  <si>
    <t>顧客の事業戦略を踏まえたIT戦略を提案するとともに、それに基づくＩＴソリューションを提供するために、中・大規模システムのセールス責任者として、他の職種と連携して、顧客の中長期ビジネス戦略に基づき、顧客満足を得るセールス活動をリードする事ができる。
また、顧客の経営陣および情報システム責任者と強い信頼関係を得られるに充分なセールス知識と経験および関連知識・技術を有し、さらに、社内においてセールスの専門家として、育成指導を幅広く行うことができる。</t>
  </si>
  <si>
    <t>顧客の中長期的な事業ビジョンを反映した中長期のビジネス戦略やＩＴソリューションの提供するために、インダストリもしくは大規模システム、あるいは大企業のアカウントセールスの責任者として、業界、技術動向の先見的見地に基づいて顧客の経営層や情報システム部門と一緒にビジネス戦略やITソリューションの策定を行える。
また、顧客の経営陣と強い信頼関係を得られ、業界での高い認識を得るのに充分な知識・技術とセールス経験を有し、さらに、業界、もしくは顧客ソリューションに関する専門家として、社内外から高い評価を得ることができる。</t>
  </si>
  <si>
    <t>新規市場の創出を行うＩＴソリューションの提供するために、特定インダストリ全体または同等の市場セグメントにおけるセールスの責任者として、特定インダストリのビジネスをリードする先進的、戦略的ITソリューションの提案ができる。
また、業界や国際的な市場から認知されるに充分な各種知識と経験を有し、さらに、業界や学会さらには海外に対して、大きな影響力を持つことができている。</t>
  </si>
  <si>
    <t>b)
訪問型製品セールス</t>
  </si>
  <si>
    <t>顧客に対し最適な製品・サービスを提供する目的の情報収集のために、セールスチームのメンバとして、上司の具体的な指示に基づき、顧客に対するセールス活動をすることができる。
また、基礎的なセールス技術に加え、担当分野の製品・サービスの知識やコンペティタの情報を有している。</t>
  </si>
  <si>
    <t>顧客に対し担当する製品・サービスを提供するために、セールスチームのメンバとして、上司の指示に基づき、与えられた範囲における製品・サービスの販売活動を行うことができる。
また、セールス技術に加え、担当分野の製品・サービスや関連の知識を有し、比較的パターン化された顧客モデルに対する販売経験を有している。</t>
  </si>
  <si>
    <t>担当する製品及びサービスを、顧客に対し提供するために、小・中規模システムのセールスサブリーダとして、顧客満足度の向上に向けた販売活動を行うことができる。
また、高度なセールス技術に加え、製品・サービスを十分を理解すると共に、業界分析や最新技術動向の把握、競合分析を掌握でき、さらに、経験をもとに後進の育成ができる。</t>
  </si>
  <si>
    <t>担当する製品及びサービスを、顧客に対し提供するために、小・中規模システムのセールスリーダ、もしくは中・大規模システムのセールスリーダとして、他の職種と協業し、セールスチームを指揮し、全てのセールス活動をリードすることができる。
また、豊富な経験と高度なセールス技術とセールスに必要な各種情報を有し、さらに、部下の育成や、プロジェクトコントロールを行うことができる。</t>
  </si>
  <si>
    <t>顧客に最適な製品・サービス（自社・他社を問わず）とともに、それに基づくソリューションを提供するために、中・大規模システムもしくは、テリトリーのセールス責任者として、顧客のビジネス戦略に基づいて事業経営に最適な提案ができる。
また、顧客の経営陣および情報システム責任者と強い信頼関係を得られるに充分な知識と経験を有し、さらに、社内専門家として、育成指導等を幅広く行うことができる。</t>
  </si>
  <si>
    <t>顧客の中長期的な事業ビジョンに適合する製品・サービスの提案を行うために、インダストリもしくは大規模システム、あるいは大企業のアカウントセールの責任者として、業界、技術動向の先見的見地に基づき、顧客のビジネス戦略を含めて提案できる。
また、業界に認知され、顧客の経営陣と強い信頼関係を得られるに足る充分な知識と経験を有し、さらに、業界、もしくは当該分野に関するセールス専門家として、社内外から高い評価を得ている。</t>
  </si>
  <si>
    <t>ｃ）
メディア利用型セールス</t>
  </si>
  <si>
    <t>特定のメディア（インターネット、eメール、ダイレクトメール、コールセンター等）を利用し、不特定多数の顧客へ製品・サービスを提供するために、セールスチームのメンバとして、上司の具体的な指示に基づき、販売活動の一部に参画できる。
また、担当製品・サービスの知識と基礎的なセールス技術、および担当するメディアの活用知識を有している。</t>
  </si>
  <si>
    <t>特定のメディアを利用し、不特定多数の顧客へ製品・サービスを提供するために、セールスチームのメンバとして、上司の指示に基づき、比較的パターン化された顧客モデルに対し、メディアを活用した製品の販売活動を行うことができる。
また、担当製品・サービスの知識とセールス技術およびメディアの活用知識・経験を有している。</t>
  </si>
  <si>
    <t>各種のメディアを活用して、顧客に対し担当する製品・サービスを提供するために、特定サブインダストリの一部または特定製品または同等の市場セグメントにおけるセールスサブリーダとして、顧客のニーズを満たす製品・サービスをメディアを通じて販売活動できる。
また、担当製品・サービスの豊富な知識と関連知識また、高度なセールス技術およびメディアの高度な活用知識・経験を有し、さらに、経験をもとに後進の育成ができる。</t>
  </si>
  <si>
    <t>各種のメディアを活用して、顧客に対し担当する製品・サービスを提供するために、特定サブインダストリ全体または特定製品全体または同等の市場セグメントにおけるセールスリーダとして、担当する業界におけるITの競争優位を確立するために、全てのセールス活動をリードすることができる。
また、カスタマデータベース活用ノウハウやCRM等のツール活用等の効果的な販売ノウハウを有し、さらに、部下の育成や、プロジェクトコントロールを行うことができる。</t>
  </si>
  <si>
    <t>各種のメディアを活用して、顧客に対し、製品・サービスをベースとしたITソリューションを提供するために、特定インダストリ全体または特定製品群全体または同等の市場セグメントにおけるセールス責任者として、顧客の経営者や情報システム部門のニーズを中長期的に満たす、ITソリューションを提案できる。
また、業界、技術動向の知識や卓越したセールス技術・セールスツールの活用ノウハウおよび豊富な販売経験を有し、さらに、専門家として、社内に対する育成指導等を幅広く行うことができる。</t>
  </si>
  <si>
    <t>03
コンサルタント</t>
  </si>
  <si>
    <t>a)
BT</t>
  </si>
  <si>
    <t>経営または業務上の課題に対して、顧客の経営企画、システム企画部門および事業部の担当者に情報化戦略やBPRの意義や必要性とプロジェクトスコープを説明し、プロジェクトを立ち上げるために、小規模コンサルティングプロジェクトのプロジェクトリーダとして、顧客説得を行い、プロジェクトの編成･推進･管理を独力で行うことができる。
また、BT方法論及び各種調査・分析･企画コンサルテーションの実践よりの理解に基づき、顧客の特定状況に適合させ、顧客キーマンにその必要性を説明しており、さらに、若手コンサルタントの育成を行っている。</t>
  </si>
  <si>
    <t>経営または業務上の課題に対して、顧客のミドルマネジメントに情報化戦略やBPR・BTの意義や必要性と最適なプロジェクトスコープを説明・説得し、プロジェクトを立ち上げるために、中規模（特定業務におけるBPRや抜本改革）コンサルティングプロジェクトのプロジェクトマネージャとして、企画・立案・顧客説得を行い、プロジェクトの編成・推進・管理を独力で行うことができる。
また、BT方法論及び各種調査・分析･企画コンサルテーションの実践よりの理解に基づき、顧客の特定状況に適合させ、顧客キーマンにその必要性を説明・説得しており、さらに、中級レベルのコンサルタントを育成するとともに、社内のコンサルティングトレーニングの講師を担当している。</t>
  </si>
  <si>
    <t>経営または業務上の課題に対して、顧客のトップマネジメントに情報化戦略やBPR・BTの意義や必要性と最適なプロジェクトスコープを説明・説得し、プロジェクトを立ち上げるために、コンサルティングプロジェクト群や全社再構築等の非常に大規模なコンサルティングプロジェクトのマネージャとして、プロジェクト全体の企画・計画立案をリードし、コンサルティングプロジェクトの全体マネジメントを独力で行う事ができる。
また、BT方法論及び各種調査・分析･企画コンサルテーションの企画・計画立案を行い、顧客責任者に提案・説明し、具体的なプロジェクトスコープに落とし込み、実行環境整備として顧客の体制作りを指導・推進しており、さらに、中核人材を育成し・実践で活躍できるコンサルタントを育成するとともに専門テーマに関しての外部での出版・講演等をしている。</t>
  </si>
  <si>
    <t>コンサルティングプロジェクトを通じて新たな事業分野、ビジネスチャンスを発掘しリードするために、全社再構築等の非常に大規模なコンサルティングプロジェクトや高難度・複雑・多岐にわたるコンサルティングプロジェクト（新規事業参入等）のプロジェクトマネージャとして、プロジェクト全体の企画・計画立案をリードし、トップエクゼクティブﾞの説得を行い、顧客の業績向上に寄与できる。
また、顧客トップ（またはCIO）の相談相手として、継続して顧客の情報化戦略の支援を行っており、さらに、上流コンサルタントとして、国内にとどまらずグローバルにおいてもコンサルタント育成を行うとともに専門テーマに関して影響力を与える論文・著作を発表している。</t>
  </si>
  <si>
    <t>b)
IT</t>
  </si>
  <si>
    <t>IT領域に関して、システム実装フェーズを主導するために、小規模ITコンサルティングプロジェクトのプロジェクトリーダとして、顧客説得を行い、プロジェクトの編成･推進･管理を独力で行うことができる。
また、IT分野に関して、変更要求の影響度調査・分析および変更計画の立案および環境変化に対応したシステム改善提案のコンサルテーションを独力で行っており、さらに、若手コンサルタントの育成を行っている。</t>
  </si>
  <si>
    <t>顧客のミドルマネジメントに、情報化戦略に基づくIT戦略の意義や必要性を説明・説得するために、IT技術をミックスする必要のある中規模ITコンサルティングプロジェクトのプロジェクトマネージャとして、プロジェクトの企画・立案・顧客説得を行い、プロジェクトの編成・推進・管理を独力で行うことができる。
また、対象ITのみならず周辺領域を視野に入れて機能・性能・導入方法について、コンサルテーションを行っており、さらに、中級レベルのコンサルタントを育成するとともに、社内のコンサルティングトレーニングの講師を担当している。</t>
  </si>
  <si>
    <t>顧客のトップマネジメントに、情報化戦略に基づくIT戦略の意義や必要性を説明・説得し、新たに最適なプロジェクトスコープを設定するために、業界全体においてIT技術をミックスする必要のある大規模なITコンサルティングプロジェクトのプロジェクトマネージャとして、プロジェクト全体のIT計画をリードし、ITコンサルティングプロジェクトの全体マネジメントを独力で行う事ができる。
また、ハード／ソフト等に関してシステム構成を顧客の将来ニーズを予測し、提案を行っており、さらに、中核人材を育成し・実践で活躍できるコンサルタントを育成するとともに専門テーマに関しての外部での出版・講演等をしている。</t>
  </si>
  <si>
    <t>ITに関する全体責任者として、ITコンサルティングプロジェクトを通じて新たな事業分野、ビジネスチャンスを発掘しリードするために、グローバルで多岐にわたるIT技術のミックスや最先端のIT技術を駆使するような大規模なコンサルティングプロジェクトのプロジェクトマネージャとして、プロジェクト全体のIT計画立案をリードし、トップエクゼクティブﾞの説得を行い、最先端IT技術を駆使し、顧客の業績向上に寄与できる。
また、IT動向や先進事例等の知識を有し、あるべきto be像の提案を行っており、さらに、上流コンサルタントとして、国内にとどまらずグローバルにおいてもコンサルタント育成を行うとともに専門テーマに関して影響力を与える論文・著作を発表している。</t>
  </si>
  <si>
    <t>c)
パッケージ適用</t>
  </si>
  <si>
    <t>特定の業務領域・パッケージ製品に関して、高い専門性を有し、上流設計フェーズのキーマンとして、システム開発全体を主導するために、小規模コンサルティングプロジェクトのプロジェクトリーダとして、プロジェクトマネジャーの指導の下で担当グループの全工程に関する見積り　および仕様・品質・進捗の計画・管理・評価を行うことができる。
また、顧客の特定業務領域について、現行業務モデルの調査分析にもとづいて次期モデルを検討し、発生したギャップの対応策について、最適ソリューション案を提案し、顧客の説得を行っており、さらに、若手コンサルタントの育成を行っている。</t>
  </si>
  <si>
    <t>パッケージコンサルティング業務を通じて顧客の高い信頼を獲得し、構築プロジェクト受注へリードするために、中規模（特定業務におけるBPRや抜本改革）コンサルティングプロジェクトのプロジェクトマネージャとして、プロジェクトの企画･立案ができ、顧客キーマンを巻き込んだチームの編成･推進･管理を独力で行い、顧客ステアリングコミッティーの参加し、必要に応じて自分の意見を主張することができる。
また、パッケージ導入の方法論や標準化に関して、顧客を指導を行っている。また顧客固有の状況に応じて改善提案を行っており、さらに、中級レベルのコンサルタントを育成するとともに、専門テーマに関する見識を、外部の雑誌や機関などで発表・講演している。</t>
  </si>
  <si>
    <t>担当業務分野のパッケージ導入に関する最上流コンサルタントで、パッケージの適合性を幅広い業務領域の視点と高度な技術見識に、基本構想を立案するために、全社再構築等の非常に大規模なコンサルティングプロジェクトのマネージャとして、プロジェクトの企画･立案ができ、顧客キーマンを巻き込んだチームの編成･推進･管理が独力で行い、顧客ステアリングコミッティーの開催企画をし、必要に応じて主導することができる。
また、パッケージ導入を前提にした顧客BPRプロジェクトを指導・助言を行い、業種・業務別のソリューションガイド（適用のポイント、留意点、Gap解決のソリューションなど）を作成しており、さらに、専門テーマに関する見識を、外部の雑誌や機関などで発表・講演するとともに、国内のコンサルティングビジネスを推進している。</t>
  </si>
  <si>
    <t>04
ITアーキテクト</t>
  </si>
  <si>
    <t>顧客の業務課題を解決するための新たなシステム導入の方式設計のために、技術的に難易度が中レベルの中規模システムを企画し、方式設計ができるリーダとして、顧客のビジネスについて理解し、顧客側経営者に対してビジネスの拡大や収益改善のための新たなIT化戦略(ソリューション)を立案し提案できる。
また、担当システムの構築のために必要な技術を知っており、構築するシステムの方式や構造を設計でき、さらに、社内ではITアーキテクチャの後進の育成を行っている。</t>
  </si>
  <si>
    <t>顧客の業務改革を推進するための新たなシステム導入の方式設計のために、技術的に難易度が高レベルの中規模システムの構造を企画し、方式設計ができる責任者として、顧客のビジネスについて精通し、顧客側経営者に対してビジネスの拡大や収益改善のための新たなIT化戦略(ソリューション)を立案し提案できる。
また、システム構築のために必要な技術を幅広く知っており、構築するシステムの方式や構造を設計でき、さらに、社内ではITアーキテクチャの専門家として認知され、ITアーキテクチャとしての業務を社内でリードしている。</t>
  </si>
  <si>
    <t>顧客の業務改革を推進するための新たなシステム導入の方式設計のために、技術的に難易度が高レベルの大規模システムの構造を企画し方式設計ができる、協力関係企業グループでの責任者として、顧客の業界について理解し、顧客側経営者に対して新たなIT化戦略(ソリューション)を立案できる。
また、システム構築のために必要な技術を幅広く知っており、構築するシステムの方式や構造を他社の事例を参考に設計でき、さらに、関連企業内ではITアーキテクチャの育成を行い、業界内で認知され、ITアーキテクチャとしての業務を業界でリードしている。</t>
  </si>
  <si>
    <t>顧客グループ企業を巻き込んだ業務改革を推進する新たなシステム導入の方式設計のために、技術的に難易度が高レベルの大規模システムの構造を企画し、方式設計ができる責任者として、顧客の業界について精通し、顧客側経営者に対して数年先を見越した新たなIT化戦略(ソリューション)を立案できる。
また、いくつかの方式設計案の中から最適なものを選択でき、さらに、ITアーキテクトの業務や人材育成について社外において講義や講演を行っていたり、その関連の本を出版したり、論文発表をしており、システム方式設計のあり方に対して市場を牽引している。</t>
  </si>
  <si>
    <t>05
プロジェクトマネジメント</t>
  </si>
  <si>
    <t>プロジェクトが目指す製品やサービスの要件などを実現するために、中･小規模（ピーク時の要員数が１０人程度まで）プロジェクトのサブリーダとして、予定通りの品質・コスト・納期を確保したプロジェクトの遂行・完了ができる。
また、内部を理解して最適解を選択する能力・プロジェクトマネジメント手法を駆使する能力などを有し、さらに、経験をもとに後進の育成ができる。</t>
  </si>
  <si>
    <t>顧客のビジネス拡大やサービス向上のために、中･小規模（ピーク時の要員数が１０人程度まで）プロジェクトのリーダとして、品質・コスト・納期だけでなく顧客満足度やプロジェクト関係者の満足度の確保などプロジェクト全体のマネジメントをしてプロジェクトの遂行・完了ができる。
また、リスクへの対応や未然防止能力などを有し、さらに、社内のサブリーダに対し、そのプロジェクトマネジメント経験を活用して後進育成ができる。</t>
  </si>
  <si>
    <t>顧客の企業経営（ビジネス拡大やサービス向上など）および社内要員育成のために、複数の同時に進行するプロジェクト群や大規模（ピーク時の要員数が１０～５０人程度）プロジェクトの責任者として、品質・コスト・納期・顧客やプロジェクト関係者の満足度の確保・最適資源配置などプロジェクト群全体のマネジメントをしてプロジェクト群の遂行・完了ができる。
また、失敗プロジェクトのノウハウ活用能力などを有し、さらに、社内で第一人者と認知され、そのプロジェクトマネジメント経験を活用して社内の後進育成ができる。</t>
  </si>
  <si>
    <t>顧客の企業経営（ビジネス拡大やサービス向上など）および業界の要員育成のために、前例の少ない、プロジェクト群や非常に大規模なプロジェクト（ピーク時の要員数が５０人以上）の責任者として、品質・コスト・納期・顧客やプロジェクト関係者の満足度の確保・最適資源配置などプロジェクト群全体を効果的にバランスさせてプロジェクト群の遂行・完了ができる。
また、他の先進的な事例をベンチマーク等で選択・適用する能力などを有し、さらに、社内外のある程度のグループで第一人者と認知され、そのプロジェクトマネジメント経験を活用して社内外の後進育成ができる。</t>
  </si>
  <si>
    <t>業界内外の要員育成や業界の方向付けのために、新しいビジネス・テクノロジ・メソドロジを適用した、プロジェクト群や非常に大規模なプロジェクトの責任者として、プロジェクト群全体を効果的にバランスさせ、先進的なマネジメント手法を創出しながら、プロジェクト群の遂行・完了ができる。
また、他をリードするような先進的な事例を創出する能力などを有し、さらに、プロジェクトマネジメント業界で第一人者と認知され、そのプロジェクトマネジメント経験を活用して社内外で幅広く指導ができる。</t>
  </si>
  <si>
    <t>06
ITスペシャリスト</t>
  </si>
  <si>
    <t>a)
プラットフォーム</t>
  </si>
  <si>
    <t>顧客業務システムを理解しシステム構築のために、技術チームリーダの指示の下、チームメンバとして、クライアント/サーバーのOS/ミドルウェアのインストールがサポートを受けて行うことができる。
また、OSの基礎を理解し、システム構築に参加した経験を有している。</t>
  </si>
  <si>
    <t>顧客業務システムを理解しシステム構築のために、技術チームリーダの指示の下、チームメンバとして、クライアント/サーバーのOS/ミドルウェアのインストールを行うことができる。
また、OSなどの製品基礎を理解し、システム構築に参加した経験を有している。</t>
  </si>
  <si>
    <t>100クライアント未満が接続するクライアント/サーバーシステムのために、技術チームサブリーダ(システムアドミニストレータ)として、クライアント/サーバーの構成の設計を行い、サーバーの構成・導入を行うことができる。
また、プラットフォームを構築の基礎技術を理解し、構成する製品知識を有し、システム構築に参加した経験を有し、さらに、経験をもとに後進の育成をしている。</t>
  </si>
  <si>
    <t>300クライアントを接続するクライアント/サーバーシステムのために、技術チームのリーダ(システムアドミニストレータ)として、クライアント/サーバーの構成の設計を行い、サーバーの構成・導入を行うことができる。また、メンバに対して構築・導入の技術的サポートを行うことができる。
また、プラットフォームを構築の基礎技術を理解し、構成する製品知識を有し、システム構築に参加し成功した経験を有し、さらに、社内勉強会などの講師を担当して後進の育成をしている。</t>
  </si>
  <si>
    <t>24時間365日の連続稼動するミッションクリティカルな業務システムのために、技術チーム責任者として、プラットフォームの設計/構築を行うことができる。また、プラットフォームの障害対策の立案を実施できる。
また、プラットフォーム構成製品の熟知し障害回復知識を有し、システム構築に参加し成功した経験を有し、さらに、社内・社外向けにプラットフォームに関する事例を講演またはレポートできる。</t>
  </si>
  <si>
    <t>国内で同様の事例がない大規模なシステムのために、技術チーム責任者として、プラットフォームの設計/構築からパフォーマンス/キャパシティ管理などのトータルな管理プロジェクトを遂行できる。
また、最新のプラットフォーム製品の機能やパフォーマンスを理解し、システム構築に参加し成功した経験を有し、さらに、OS/ミドルウェアに関する著書や論文があり、OS/ミドルウェアに関するコミュニティ活動等に参加しリーダ的役割を果たしている。</t>
  </si>
  <si>
    <t>b)
システム管理</t>
  </si>
  <si>
    <t>顧客業務システムを理解しシステム構築のために、技術チームリーダの指示の下、チームメンバとして、モニタリングツールなどのシステム管理ツールを操作できる。
また、システム管理のための基礎知識を理解し、システム構築に参加した経験を有している。</t>
  </si>
  <si>
    <t>顧客業務システムを理解しシステム構築のために、技術チームリーダの指示の下、チームメンバとして、モニタリングツールなどから取得したシステム管理データで、発生している障害原因の特定などが実行できる。
また、システム管理対象の製品知識を理解し、システム構築に参加した経験を有している。</t>
  </si>
  <si>
    <t>小中規模のシステム(端末台数が100台未満)の構築・管理のために、技術チームサブリーダ(システムアドミニストレータ)として、ネットワーク管理ツールまたはモニタリングツールでシステム管理データを取得したり、発生している現象を的確に判断してシステム管理作業を実施できる。
また、システム管理対象の製品知識を理解し、システム構築に参加した経験を有し、さらに、経験をもとに後進の育成をしている。</t>
  </si>
  <si>
    <t>中大規模のシステム(端末台数300台未満)の構築・管理のために、技術チームのリーダ(システムアドミニストレータ)として、リソース/目的別に運用管理の要件を整理して、システム全体のシステム管理ポリシや手順を策定できる。
また、システム管理技法などを含めたシステム管理技術を有し、システム構築に参加し成功した経験を有し、さらに、社内勉強会などの講師を担当して後進の育成をしている。</t>
  </si>
  <si>
    <t>24時間365日の連続稼動するミッションクリティカルな業務システムの構築・管理ために、技術チーム責任者として、システム管理の設計から障害回復手順から運用手順までの一連のプロジェクトを遂行できる。
また、システム管理に関する業界動向などを含めたシステム管理技術を有し、システム構築に参加し成功した経験を有し、さらに、システム管理に関するコミニュティで活動ができる。</t>
  </si>
  <si>
    <t>国内で同様の事例がない大規模なシステムの構築・管理ために、技術チーム責任者として、システム管理の設計から障害回復手順から運用手順までの一連のプロジェクトを遂行できる。
また、システム管理に関する業界動向などを含めたシステム管理技術を有し、システム構築に参加し成功した経験を有し、さらに、システム管理メソッドに関する著書または論文がある。</t>
  </si>
  <si>
    <t>c)
データベース</t>
  </si>
  <si>
    <t>顧客業務内容を理解しデータベースアプリケーションの開発のために、技術チームリーダの指示の下、チームメンバとして、データベースの表やビューなどの基本的な操作ができる。
また、データベース基礎とSQLを理解し、業務システム開発に参加した経験を有している。</t>
  </si>
  <si>
    <t>顧客業務内容を理解しデータベースアプリケーションの開発のために、技術チームリーダの指示の下、チームメンバとして、データベースの表やビューなどの物理設計ができる。
また、データベース管理の基礎を理解し、業務システム開発に参加し、データベース管理に関わった経験を有している。</t>
  </si>
  <si>
    <t>小中規模の業務システムでデータベース開発・管理のために、技術チームサブリーダ(データベース管理者)として、データベースの導入から構築及び、論理設計までを遂行できる。
また、データベースの管理とバックアップやチューニングなどの基礎知識を有し、業務システム開発にデータベース管理者として参加した経験を有し、さらに、経験をもとに後進の育成をしている。</t>
  </si>
  <si>
    <t>中大規模な業務システムで、データベースアプリケーションシステム開発・管理のために、技術チームのリーダ(データベース管理者)として、データベースの概念設計から構築を行うプロジェクトを全般的に遂行できる。
また、データベースモデリング技法などを利用したデータベース設計と、データベース製品知識を十分に理解し、プロジェクトでデータベース管理者として成功した経験を有し、さらに、社内勉強会などの講師を担当して後進の育成をしている。</t>
  </si>
  <si>
    <t>24時間365日の連続稼動するミッションクリティカルな業務システム開発・管理のために、技術チーム責任者として、データベースの概念設計から構築及び、運用設計を行うプロジェクトを全般的に遂行できる。
また、データベース構築/運用設計/障害回復技術を有し、プロジェクトの成功した経験を有し、さらに、社内・社外向けにデータベース構築の事例を講演または発表している。</t>
  </si>
  <si>
    <t>国内で同様の事例がない大規模なシステム開発・管理のために、技術チーム責任者として、データベースの概念設計から構築及び、運用設計を行うプロジェクトを全般的に遂行できる。
また、データベース設計/構築および分散データベース/クラスタリングの技術を有し、プロジェクトの成功経験を有し、さらに、データベースに関する著書などがあり、データベースに関連したコミュニティ活動に対し、リーダ的役割を果たしている。</t>
  </si>
  <si>
    <t>d)
ネットワーク</t>
  </si>
  <si>
    <t>顧客業務システムを理解しネットワークシステム構築のために、技術チームリーダの指示の下、チームメンバとして、ネットワークの基礎を理解し、PCやサーバーのネットワーク設定やルータの設定を上司のサポートの上、行なうことができる。
また、ネットワーク基礎を理解し、ネットワークシステム構築に参加した経験を有している。</t>
  </si>
  <si>
    <t>顧客業務システムを理解しネットワークシステム構築のために、技術チームリーダの指示の下、チームメンバとして、ネットワーク設計書にもとづいてルーターなどのネットワークの製品の導入/設定ができる。
また、ネットワーク基礎とネットワーク製品を理解し、ネットワークシステム構築に参加した経験を有している。</t>
  </si>
  <si>
    <t>小規模ネットワーク(100拠点未満)構築・管理のために、技術チームサブリーダ(ネットワークアソシエイト)として、LAN/WAN/ダイヤルアクセスサービスの複数拠点の設置/設定/運営を行うことができる。
また、ネットワーク製品を理解し、ネットワークの設計などの技術を有し、ネットワークシステム構築に参加した経験を有し、さらに、経験をもとに後進の育成をしている。</t>
  </si>
  <si>
    <t>小規模ネットワーク(100拠点未満)の構築・管理のために、技術チームのリーダ(ネットワークアソシエイト)として、LAN/WAN/ダイヤルアクセスサービスの設計を行い、設置/設定/運営を行うプロジェクトを遂行できる。
また、ネットワーク設計/構築などの技術を有し、ネットワーク構築に参加し成功の経験を有し、さらに、社内勉強会などの講師を担当して後進の育成をしている。</t>
  </si>
  <si>
    <t>100拠点以上300拠点未満の中規模のネットワークの構築・管理のために、技術チーム責任者(ネットワークプロフェッショナル)として、ネットワークLANおよびWANの設計を行い、設置/設定/トラブルシューティングを行うプロジェクトを遂行できる。
また、ネットワークの設計/構築などの技術を有し、ネットワーク構築に参加し成功の経験を有し、さらに、社内・社外向けにネットワーク構築の事例を講演またはレポートしている。</t>
  </si>
  <si>
    <t>300拠点以上の大規模ネットワーク構築のために、特定のプロトコルによる非常に複雑な環境のネットワークの設置/設定/運営などのために、技術チーム責任者(ネットワークエキスパート)として、複雑な接続問題の解決、帯域幅の拡張のソリューション、レスポンスタイムの改善、セキュリティの改善などのプロジェクトを遂行できる。
また、ネットワーク設計/構築/障害回復/パフォーマンス管理などの技術を有し、ネットワーク構築に参加し成功の経験を有し、さらに、ネットワークに関連する著書や論文があり、ネットワークに関するコミュニティ活動に参加し、リーダ的役割を果たしている。</t>
  </si>
  <si>
    <t>e)
分散コンピューティング</t>
  </si>
  <si>
    <t>顧客業務システムを理解しWebシステムの構築のために、技術チームリーダの指示の下、チームメンバとして、Webアプリケーションの開発ができる。
また、アプリケーションサーバやJava言語などの基礎知識を理解し、Webシステム構築に参加した経験を有している。</t>
  </si>
  <si>
    <t>顧客業務システムを理解しWebシステムの構築のために、技術チームリーダの指示の下、チームメンバとして、Webアプリケーションの開発やアプリケーションサーバーの導入ができる。
また、アプリケーションサーバやJava言語などの基礎知識を理解し、Webシステム構築に参加した経験を有している。</t>
  </si>
  <si>
    <t>顧客業務システムを理解しWebシステムの構築・管理のために、技術チームサブリーダとして、アプリケーションサーバーの導入およびWebアプリケーションの構築が一貫してできる。
また、アプリケーションサーバやJava言語などの知識/経験を有し、また最新動向などを正しく理解し、システム構築に参加した経験を有し、さらに、経験をもとに後進の育成をしている。</t>
  </si>
  <si>
    <t>24時間365日の連続稼動するWebシステムの構築・管理ために、技術チームのリーダとして、WebシステムまたはEDIなどの企業間通信のシステムの設計から構築までを行える。また、クラスタなど利用して24時間365日の連続稼動のシステムを構築できる。
また、アプリケーションサーバやEDIなどを利用したシステム構築経験を有し、それらの製品知識や業界動向などの正しく理解し、分散システム構築に参加し成功した経験を有し、さらに、社内勉強会などの講師を担当して後進の育成をしている。また、業界動向や製品の最新動向を常に入手している。</t>
  </si>
  <si>
    <t>複雑性の高い分散コンピューティングシステム構築・管理のために、技術チーム責任者として、技術チームにテクニカルガイダンスなどを実施し、分散コンピューティングシステム設計/構築/導入のプロジェクトを遂行できる。
また、アプリケーションサーバなどの分散コンピューティングシステムに関するベンダーの製品動向および業界動向を熟知して、分散システム構築に参加し成功した経験を有し、さらに、オープンソースコミニュティなどを通じて、分散コンピューティングに関する国内での推進を行っている。</t>
  </si>
  <si>
    <t>国内で最大級の分散コンピューティングシステム構築・管理のために、技術チーム責任者として、ITアーキテクトを補佐し、分散コンピューティングシステムの設計/開発/運用までのプロジェクトを遂行できる。
また、アプリケーションサーバなどの分散コンピューティングシステムに関するベンダーの製品動向および業界動向を熟知し、分散システム構築に参加し成功した経験を有し、さらに、Webコンピューティングに関する著書がある。また、オープンソースコミニュティの中心的な役割を担当している。</t>
  </si>
  <si>
    <t>f)
セキュリティ</t>
  </si>
  <si>
    <t>顧客業務システムを理解しシステム構築のために、技術チームリーダの指示の下、チームメンバとして、セキュリティツールの導入や設定ができる。
また、セキュリティ基礎、技術動向を理解し、セキュリティシステム構築に参加した経験を有している。</t>
  </si>
  <si>
    <t>顧客業務システムを理解しシステム構築のために、技術チームリーダの指示の下、チームメンバとして、暗号化、電子署名などのセキュリティシステムの構築ができる。
また、セキュリティ基礎/応用を理解し、セキュリティシステム構築に参加した経験を有している。</t>
  </si>
  <si>
    <t>インターネットに接続されているシステムの構築・管理ために、技術チームサブリーダとして、セキュリティポリシーに従って、必要なセキュリティシステムを設計・構築を行うことができる。
また、セキュリティ製品を理解し、システム構築に参加した経験を有し、さらに、経験をもとに後進の育成をしている。</t>
  </si>
  <si>
    <t>24時間365日の連続稼動する業務システムの構築・管理ために、技術チームのリーダとして、セキュリティポリシの策定とセキュリティシステムの構築のプロジェクトを遂行できる。
また、セキュリティポリシやセキュリティ最新動向を理解し、システム構築に参加し成功した経験を有し、さらに、社内勉強会などの講師を担当して後進の育成をしている。</t>
  </si>
  <si>
    <t>全国に拠点を持つ会社の情報システムセキュリティシステムの構築・管理ために、技術チーム責任者として、総合的なセキュリティ管理の指揮・監督ができる。また、セキュリティ設計/構築/導入に品質に責任も持ちプロジェクトを遂行できる。
また、セキュリティ最新動向を十分理解し、システム構築に参加し成功した経験を有し、さらに、セキュリティに関するコミニュティや学会での活動をしている。</t>
  </si>
  <si>
    <t>世界に広がる情報システムセキュリティの構築・管理ために、技術チーム責任者として、総合的なセキュリティ管理の指揮・監督ができる。また、セキュリティ業界に最新のセキュリティに関するソリューション提案をおこなうことができ、セキュリティシステムのプロジェクトを遂行できる。
また、業界内でのトップクラスのセキュリティスペシャリストとして、システム構築に参加し成功した経験を有し、さらに、セキュリティに関する著書や論文がある。</t>
  </si>
  <si>
    <t>07
アプリケーションスペシャリスト</t>
  </si>
  <si>
    <t>開発作業標準に従ったソフトウェアの開発又はシステム導入の作業に関する能力を高めるために、リーダの指示の下、開発チームメンバとして、開発チームメンバと協力して、業務システムの開発、導入のいずれかの作業ができる。
また、業務内容に関する知識とシステム開発に関する基本的な知識をもとに、１件以上の業務システム開発に参加した経験を有している。</t>
  </si>
  <si>
    <t>業務システム開発における設計、構築、導入の一連の作業を行うための基本的な能力を高めるために、リーダの助言の下、開発チームメンバとして、開発において一連の作業を担当することができる。
また、業務内容に関する知識を活用した業務要件分析及びシステム開発における設計、開発、導入の作業を担当することができ、２件以上のシステム開発に参加した経験を有している。</t>
  </si>
  <si>
    <t>業務システム開発における業務要件/技術要件分析やカスタマイズを含めた一連の作業の遂行能力を高めるために、担当する成果物に関して実施責任を持ち、業務システムを開発できるサブリーダとして、顧客の要求を分析し、顧客の品質要求を満たす業務システムの開発を計画通りに遂行・完了できる。
また、担当領域の業務要件分析/技術要件分析やシステム開発に必要な技術や手法を選択する能力を持ち、２件以上の業務システム開発に参加した経験を有し、さらに、経験をもとに後進の育成ができる。</t>
  </si>
  <si>
    <t>顧客の業務サービスの向上に繋がるシステムを開発するために、システム化実行計画に基づいて、計画から導入、カスタマイズまでの作業を担当し、小規模(10人未満)の業務システムを開発するリーダとして、担当する成果物品質に関して顧客満足度が高く、チームメンバへの達成感を提供できるシステム開発を計画通りに遂行・完了できる。
また、担当アプリケーションの開発のために必要な技術能力を持ち、リーダとして全開発局面を遂行でき、１件以上、小規模の業務システム開発を行った経験を有し、さらに、経験・ノウハウを部門内に流通させ、後進の育成ができる。</t>
  </si>
  <si>
    <t>顧客の業務課題解決のためになる業務システムを開発するために、開発の全局面に責任を持ち、難易度が高く中規模(10人以上50人未満)の業務システムを開発するチーム責任者として、業務の課題解決を先導し、顧客満足度が高く、チームメンバのスキルアップとなるシステム開発を遂行・完了できる。
また、業務システム開発のために必要な技術を幅広く知っており、先進的で高品質な業務システム開発をリードでき、１件以上、中規模の業務システム開発を行った経験を有し、さらに、社内ではアプリケーションスペシャリストとして認知されている。</t>
  </si>
  <si>
    <t>業界の発展にも寄与する業務システムを開発するために、開発全局面に責任を持ち、難易度が高く大規模(50人以上)な業務システムを開発する責任者として、難易度の高い大規模なプロジェクトの全局面において、コスト、スケジュール、リスク等のアセスメントをリードすることができる。
また、顧客業務に関する深い理解と、必要な技術要素に関する先進的で高度な専門性を有し、最適な解決策を提示できる知識と経験があり、３件以上、大規模な業務システム開発を行った経験を有し、さらに、学会活動や講演活動及び論文執筆等を行い、アプリケーションスペシャリストとして内外の高い評価を得ている。</t>
  </si>
  <si>
    <t>08
ソフトウェアデベロップメント</t>
  </si>
  <si>
    <t>a)
基本ソフト</t>
  </si>
  <si>
    <t>基本ソフトウェアに関する設計、開発、カスタマイズ、及び技術支援のために、開発チームのメンバとして、上位レベルの指導の下で、業務上における課題の発見・解決を行うことができる。
また、ソフト製品開発に参画した経験と実績を有している。</t>
  </si>
  <si>
    <t>基本ソフトウェアの開発担当部分に関する設計、開発、カスタマイズ、及び技術支援のために、低度な複雑性（開発拠点、インターフェース数など）の開発チームのサブリーダとして、自ら業務上の課題の発見・解決をリードすることができる。
また、ハードウェア適合設計などの技術・知識を活用し、担当機能のソフト製品開発を遂行した経験と実績を有し、さらに、経験をもとに後進の育成ができる。</t>
  </si>
  <si>
    <t>基本ソフトウェアの開発担当部分に関する設計、開発、カスタマイズ、及び技術支援のために、低度な複雑性（開発拠点、インターフェース数など）の開発チームのリーダとして、自ら業務上の課題の発見・解決をリードすることができる。
また、ハードウェア適合設計などの技術・知識を活用し、担当機能のソフト製品開発を遂行した経験と実績を有し、さらに、経験をもとに後進の育成ができる。</t>
  </si>
  <si>
    <t>基本ソフトウェアの開発全工程に関する設計、開発、カスタマイズ、及び技術支援のために、中・高度な複雑性（開発拠点、インターフェース数など）の開発チームの責任者として、社内において当該職種／専門分野に係るテクノロジやメソトロジ、ビジネスをリードすることができる。
また、ハードウェア適合設計などの技術・知識を活用し、全機能のソフト製品開発を遂行した経験と実績を有し、さらに、社内の後進育成、コミュニティ活動、論文、技術レポートの執筆等のプロフェッショナルとして貢献することができる。</t>
  </si>
  <si>
    <t>基本ソフトウェアの開発全工程に関する設計、開発、カスタマイズ、及び技術支援のために、中・高度な複雑性（開発拠点、インターフェース数など）の開発チームの責任者として、社外において当該職種／専門分野に係るテクノロジやメソトロジ、ビジネスをリードすることができる。
また、ハードウェア適合設計などの技術・知識を活用し、全機能のソフト製品開発を遂行した経験と実績を有し、さらに、業界の後進育成、コミュニティ活動、論文、技術レポートの執筆等のプロフェッショナルとして貢献することができる。</t>
  </si>
  <si>
    <t>ｂ）
ミドルソフト</t>
  </si>
  <si>
    <t>ミドルソフトウェアに関する設計、開発、カスタマイズ、及び技術支援のために、開発チームのメンバとして、上位レベルの指導の下で、業務上における課題の発見・解決を行うことができる。
また、ソフト製品開発に参画した経験と実績を有している。</t>
  </si>
  <si>
    <t>ミドルソフトウェアの開発担当部分に関する設計、開発、カスタマイズ、及び技術支援のために、低度な複雑性（開発拠点、インターフェース数など）の開発チームのサブリーダとして、自ら業務上の課題の発見・解決をリードすることができる。
また、プラットフォーム非依存設計などの技術・知識を活用し、担当機能のソフト製品開発を遂行した経験と実績を有し、さらに、経験をもとに後進の育成ができる。</t>
  </si>
  <si>
    <t>ミドルソフトウェアの開発担当部分に関する設計、開発、カスタマイズ、及び技術支援のために、低度な複雑性（開発拠点、インターフェース数など）の開発チームのリーダとして、自ら業務上の課題の発見・解決をリードすることができる。
また、プラットフォーム非依存設計などの技術・知識を活用し、担当機能のソフト製品開発を遂行した経験と実績を有し、さらに、経験をもとに後進の育成ができる。</t>
  </si>
  <si>
    <t>ミドルソフトウェアの開発全工程に関する設計、開発、カスタマイズ、及び技術支援のために、中・高度な複雑性（開発拠点、インターフェース数など）の開発チームの責任者として、社内において当該職種／専門分野に係るテクノロジやメソトロジ、ビジネスをリードすることができる。
また、プラットフォーム非依存設計などの技術・知識を活用し、全機能のソフト製品開発を遂行した経験と実績を有し、さらに、社内の後進育成、コミュニティ活動、論文、技術レポートの執筆等のプロフェッショナルとして貢献することができる。</t>
  </si>
  <si>
    <t>ミドルソフトウェアの開発全工程に関する設計、開発、カスタマイズ、及び技術支援のために、中・高度な複雑性（開発拠点、インターフェース数など）の開発チームの責任者として、社外において当該職種／専門分野に係るテクノロジやメソトロジ、ビジネスをリードすることができる。
また、プラットフォーム非依存設計などの技術・知識を活用し、全機能のソフト製品開発を遂行した経験と実績を有し、さらに、業界の後進育成、コミュニティ活動、論文、技術レポートの執筆等のプロフェッショナルとして貢献することができる。</t>
  </si>
  <si>
    <t>c)
応用ソフト</t>
  </si>
  <si>
    <t>応用ソフトウェアに関する設計、開発、カスタマイズ、及び技術支援のために、開発チームのメンバとして、上位レベルの指導の下で、業務上における課題の発見・解決を行うことができる。
また、ソフト製品開発に参画した経験と実績を有している。</t>
  </si>
  <si>
    <t>応用ソフトウェアの開発担当部分に関する設計、開発、カスタマイズ、及び技術支援のために、低度な複雑性（開発拠点、インターフェース数など）の開発チームのサブリーダとして、自ら業務上の課題の発見・解決をリードすることができる。
また、業務適用設計などの技術・知識を活用し、担当機能のソフト製品開発を遂行した経験と実績を有し、さらに、経験をもとに後進の育成ができる。</t>
  </si>
  <si>
    <t>応用ソフトウェアの開発担当部分に関する設計、開発、カスタマイズ、及び技術支援のために、低度な複雑性（開発拠点、インターフェース数など）の開発チームのリーダとして、自ら業務上の課題の発見・解決をリードすることができる。
また、業務適用設計などの技術・知識を活用し、担当機能のソフト製品開発を遂行した経験と実績を有し、さらに、経験をもとに後進の育成ができる。</t>
  </si>
  <si>
    <t>応用ソフトウェアの開発全工程に関する設計、開発、カスタマイズ、及び技術支援のために、中・高度な複雑性（開発拠点、インターフェース数など）の開発チームの責任者として、社内において当該職種／専門分野に係るテクノロジやメソトロジ、ビジネスをリードすることができる。
また、業務適用設計などの技術・知識を活用し、全機能のソフト製品開発を遂行した経験と実績を有し、さらに、社内の後進育成、コミュニティ活動、論文、技術レポートの執筆等のプロフェッショナルとして貢献することができる。</t>
  </si>
  <si>
    <t>応用ソフトウェアの開発全工程に関する設計、開発、カスタマイズ、及び技術支援のために、中・高度な複雑性（開発拠点、インターフェース数など）の開発チームの責任者として、社外において当該職種／専門分野に係るテクノロジやメソトロジ、ビジネスをリードすることができる。
また、業務適用設計などの技術・知識を活用し、全機能のソフト製品開発を遂行した経験と実績を有し、さらに、業界の後進育成、コミュニティ活動、論文、技術レポートの執筆等のプロフェッショナルとして貢献することができる。</t>
  </si>
  <si>
    <t>09
カスタマーサービス</t>
  </si>
  <si>
    <t>a)
ハードウェア
ソフトウェア</t>
  </si>
  <si>
    <t>オンサイトおよび遠隔でのハードウェア／ソフトウェアの導入、カスタマイズ、保守および修理（以下カスタマサービス）のために、カスタマサービスチームのメンバ（外注者、委託を含む）として、関係者と連携しながらカスタマサービスを提供できる。
また、IT関連の基礎知識を有し、マニュアルに記載されている内容の点検作業・サービスができる。</t>
  </si>
  <si>
    <t>カスタマサービスで単独の障害対策を含むサービス提供のために、カスタマサービスチームのメンバとして、関係部署を含めて、カスタマサービスの遂行・完了ができる。
また、サービス提供の対象（ハード、ソフトウェア）の原理を理解し、マニュアルに記載されている簡単な障害対策を実施でき、RASISツールを使用して障害切り分けができる。</t>
  </si>
  <si>
    <t>カスタマサービスでシステム障害対策を含んだ範囲のサービス提供のために、5～10人程度のスタッフで共同作業が可能で、単独システムのカスタマサービスを提供するサブリーダとして、保守マニュアルに指示されたすべての点検調整作業とＲＡＳＩＳ機能およびツールの操作を指示できる。
また、機器の動作概要を把握し、保守マニュアルに指示されたすべての保守作業ができサービス内容、技術的な内容を熟知し、最適解を見つけるために適切な判断と実作業がひとりででき、さらに、経験をもとに後進の育成ができる。</t>
  </si>
  <si>
    <t>顧客の企業経営を目的とした最適のメンテナンス体制・サービス提供のために、10～50人のスタッフで共同作業が出来、複数拠点にまたがるシステム全体のカスタマサービスを提供するリーダとして、上位の指示にしたがって、サービス全体を把握し下位に支持が出来、サービスを完遂できる。
また、システム全体としての障害によるリスクテイクと事前防止策を図る対策が出来る。顧客のシステムをアセスメントし改善のためのソリューションを提案・提供でき、さらに、特定分野のグループリーダと認識され、業務経験をもとに後進育成ができる。</t>
  </si>
  <si>
    <t>将来予想されるリスクを考慮した機器導入とメンテナンス体制・サービスの提供のために、50人を超えるスタッフでの共同作業が出来、顧客単位のシステム全体にカスタマサービスを提供でき、担当顧客の責任者として、案件ごとに契約通りの予算・納期・品質を維持し、顧客と合意したSLAに関する責任を負う事ができる。
また、失敗事例による事前現象をノウハウとして次回のサービス商品に展開や顧客業務のコンサルテーションを実施でき、それに対応したソリューションを提案・提供でき、さらに、社内でのグループ第一人者と認識され、業務経験をもとに後進育成ができる。</t>
  </si>
  <si>
    <t>b)
ファシリティマネジメント</t>
  </si>
  <si>
    <t>インフラ設計・構築・運用・管理のサービス商品を提供するために、10M\以下の規模のシステム、ネットワークインフラを設計・構築および運用・管理するカスタマサービスを提供するサブリーダとして、設計仕様に指示されたすべての設計構築作業と管理運用操作を指示できる。
また、ユーザのファシリティ運用管理方針、設備選定、導入計画策定に関する知識を有し、実際に該当作業を一人の判断でき、さらに、経験をもとに後進の育成ができる。</t>
  </si>
  <si>
    <t>インフラ設計・構築および運用・管理するカスタマサービスのサービス商品を提供するために、小規模（10M\～100M\程度）のシステム・ネットワークを設計・構築および運用・管理するインフラにおいて、カスタマサービスを提供するリーダとして、上位の指示にしたがって、サービス全体を把握し下位に指揮、命令が出来、サービスを完遂できる。
また、設計・構築および運用・管理業務の実務経験があり、未然にリスクテイクと事前防止策を図る対策を考慮した設計・構築出来、設計仕様書を作成し、各活動をリードでき、さらに、特定分野のサブリーダと認識され、業務経験をもとに後進育成ができる。</t>
  </si>
  <si>
    <t>業界を意識した顧客の企業経営（ビジネス拡大、サービス向上）に合ったサービス提供するために、中規模規模（1000M\～5000M\程度）のシステム・ネットワークを設計・構築および運用・管理するインフラにおいての責任者として、契約通りの予算・納期・品質を維持し、顧客と合意したSLAに関する責任を負う事ができる。
また、失敗事例によるノウハウを次回のサービスに展開でき、ファシリティマネジメントチームに対し指揮命令し、担当領域におけるファシリティマネジメント活動を責任を持って、設備全体のソリューションを提案でき、さらに、社内での特定分野リーダとして第一人者と認識され、経験をもとに後進育成が出来る。</t>
  </si>
  <si>
    <t>業界を意識した顧客の企業経営に合ったサービス提供のITインフラを構築するために、大規模（5000M\を超える）のシステム・ネットワークを設計・構築および運用・管理するインフラにおいての責任者として、顧客対応のトータルサービスに関する責任を負う事ができる。
また、顧客担当責任者としての経験をもち、顧客業務全体を通じての判断を行い、ノウハウを長期的観点で展開した経験があり、責任範囲の中でプロジェクトマネジメント能力とコンサルテーションを実施し、それに対応したソリューションを提案でき、社内外での第一人者と認識され、経験をもとに後進の育成ができる。</t>
  </si>
  <si>
    <t>10
オペレーション</t>
  </si>
  <si>
    <t>a)
システムオペレーション</t>
  </si>
  <si>
    <t>指定された運用マニュアル、手順書等に従い、かつ同一職種の上位者が作成したサービス計画に基づいて、オペレーション業務を実施するために、同一職種の上位者の指導の下、オペレーションのメンバとして、担当する領域の業務（構成管理、信頼性管理、設備管理、バックアップ／リカバリ管理、災害対策、パフォーマンス／キャパシティ管理、問題管理等）に関する一部の作業を実施し、サービス支援管理を行うことができる。
また、IT関連の基礎知識を有し、サービス計画に基づきオペレーション業務を行うことができる。</t>
  </si>
  <si>
    <t>指定された運用マニュアル、手順書等に従い、かつ同一職種の上位者が作成したサービス計画に基づいて、オペレーション業務を実施するために、同一職種の上位者の指導の下、オペレーションのメンバとして、担当する領域の業務（下位レベル業務と同等）に関する作業の多くを実施し、サービス支援管理を行うことができる。
また、担当するオペレーション業務の流れを掌握し、サービス計画に基づきオペレーション業務を行うことができる。</t>
  </si>
  <si>
    <t>各種オペレーションによるサービスの実施等のシステムオペレーションを実施するために、自立したオペレーション専門サブリーダとして、担当する領域の業務（下位レベル業務と同等）に関する作業全般を実施し、サービス支援管理を行うことができる。
また、指定された運用マニュアル、手順書等に従い、サービス計画を立案でき、さらに、経験をもとに後進の育成ができる。</t>
  </si>
  <si>
    <t>顧客のシステム保全のために最適なオペレーションサービスをチームとして提供するために、管理する要員数がピーク時10人未満、または年間契約金額1億円未満のシステムオペレーションのリーダとして、担当する領域の業務（サービスと機器の購入、資産管理、セキュリティ管理等の情報資産管理、及び下位レベル業務）のサービス支援管理を適切に実施することができる。
また、サービス計画の作成とサービスの維持、各種オペレーションによるサービスの実施を行い、システムオペレーションチームをリードすることができ、さらに、特定分野のグループリーダと認識され、今までの業務経験をもとに後進育成ができる。</t>
  </si>
  <si>
    <t>高い継続サービスレベルの求められるシステム保全のために、最適なオペレーションサービスを、体制・ルール・管理ツールなど総合的見地から提供するために、管理する要員数がピーク時10人以上、または年間契約金額1億円以上のシステムオペレーションの責任者として、担当する領域の業務（情報システムの財務管理、費用配賦、人材管理、スキル管理等の情報資産管理、及び下位レベル業務）のサービス支援管理を適切に実施することができる。
また、サービス計画の作成とサービスの維持を行い、システムオペレーションを指揮、リードすることができ、さらに、社内でのグループ第一人者と認識され、今までの業務経験をもとに後進育成ができる。</t>
  </si>
  <si>
    <t>b)
ネットワークオペレーション</t>
  </si>
  <si>
    <t>指定された運用マニュアル、手順書等に従い、かつ同一職種の上位者が作成したサービス計画に基づいて、オペレーション業務を実施するために、同一職種の上位者の指導の下、オペレーションのメンバとして、担当する領域の業務（パフォーマンス、障害対策、セキュリティ、運用及び保守の要件等）の一部を実施し、サービス支援管理を行うことができる。
また、IT関連の基礎知識を有し、サービス計画に基づきオペレーション業務を行うことができる。</t>
  </si>
  <si>
    <t>指定された運用マニュアル、手順書等に従い、かつ同一職種の上位者が作成したサービス計画に基づいて、オペレーション業務を実施するために、同一職種の上位者の指導の下、オペレーションのメンバとして、担当する領域の業務（下位レベル業務と同等）の多くを実施し、サービス支援管理を行うことができる。
また、担当するオペレーション業務の流れを掌握し、サービス計画に基づきオペレーション業務を行うことができる。</t>
  </si>
  <si>
    <t>各種オペレーションによるサービスの実施等のネットワークオペレーションを実施するために、自立したオペレーション専門サブリーダとして、担当する領域の業務（技術的要件、稼働運用要件、マルチプロトコル、及び下位レベル業務）に関する作業全般を実施し、サービス支援管理を行うことができる。
また、指定された運用マニュアル、手順書等に従い、サービス計画を立案でき、さらに、経験をもとに後進の育成ができる。</t>
  </si>
  <si>
    <t>顧客のシステム保全のために最適なオペレーションサービスをチームとして提供するために、管理する要員数がピーク時10人未満、または対象が100拠点未満のネットワークオペレーションのリーダとして、担当する領域の業務（高い要求レベルの運用及び保守要件、及び下位レベル業務）のサービス支援管理を適切に実施することができる。
また、サービス計画の作成とサービスの維持、各種オペレーションによるサービスの実施を行い、ネットワークオペレーションチームをリードすることができ、さらに、特定分野のグループリーダと認識され、今までの業務経験をもとに後進育成ができる。</t>
  </si>
  <si>
    <t>高い継続サービスレベルの求められるシステム保全のために、最適なオペレーションサービスを、体制・ルール・管理ツールなど総合的見地から提供するために、管理する要員数がピーク時10人以上、または対象が100拠点以上のネットワークオペレーションの責任者として、担当する領域の業務（情報システムの財務管理、 サービスと機器の購入、費用配賦、資産管理、人材管理、スキル管理等の情報資産管理、構成管理、問題管理等、及び下位レベル業務）のサービス支援管理を適切に実施することができる。
また、サービス計画の作成とサービスの維持を行い、ネットワークオペレーションを指揮、リードすることができ、さらに、社内でのグループ第一人者と認識され、今までの業務経験をもとに後進育成ができる。</t>
  </si>
  <si>
    <t>c)
カスタマーサポート</t>
  </si>
  <si>
    <t>指定された運用マニュアル、手順書等に従い、かつ同一職種の上位者が作成したサービス計画に基づいて、カスタマサポート業務を実施するために、同一職種の上位者の指導の下、カスタマサポートのメンバとして、ある特定の範囲内でのヘルプデスクなどの業務を行うことができる。
また、IT関連の基礎知識を有し、サービス計画に基づきカスタマサポート業務を行うことができる。</t>
  </si>
  <si>
    <t>指定された運用マニュアル、手順書等に従い、かつ同一職種の上位者が作成したサービス計画に基づいて、カスタマサポート業務を実施するために、同一職種の上位者の指導の下、カスタマサポートのメンバとして、担当する領域において、サービス計画に基づき、ヘルプデスクなどのカスタマサポート業務を行うことができる。
また、担当するカスタマサポート業務の流れを掌握し、サービス計画に基づきカスタマサポート業務を行うことができる。</t>
  </si>
  <si>
    <t>各種オペレーションによるサービスの実施等のカスタマサポートを実施するために、自立したカスタマサポート専門サブリーダとして、担当する領域の業務（問い合わせの処理、問い合わせ処理状況の追跡及び状況と解決の通知、ユーザ各種マニュアル、データベース等の整備、ヘルプデスク活動の改善と報告等）を行い、ユーザサービスの向上を支援することができる。
また、指定された運用マニュアル、手順書等に従い、サービス計画を立案でき、さらに、経験をもとに後進の育成ができる。</t>
  </si>
  <si>
    <t>顧客のシステム保全のために最適なカスタマサポートをチームとして提供するために、管理する要員数がピーク時20人未満、年間契約金額１億5千万円未満、または対応するユーザ数年間1000人以上3000人未満のカスタマサポートのリーダとして、担当する領域の業務（ヘルプデスクの計画と構築、チーム内指揮および調整、及び下位レベル業務）を行い、ユーザサービスの向上を図ることができる。
また、サービス計画の作成とサービスの維持、各種カスタマ支援によるサービスの実施を行い、カスタマサポートチームをリードすることができ、さらに、特定分野のサブリーダと認識され、今までの業務経験をもとに後進育成ができる。</t>
  </si>
  <si>
    <t>高い継続サービスレベルの求められるユーザ支援のために、最適なカスタマサポートサービスを、体制・ルール・管理ツールなど総合的見地から提供するために、管理する要員数がピーク時20人以上、年間契約金額１億5千万円以上、または対応するユーザ数年間3000人以上のカスタマサポートの責任者として、担当する領域の業務（下位レベル業務と同等）を行い、ユーザサービスの向上を図ることができる。
また、サービス計画の作成とサービスの維持を行い、カスタマサポートを指揮、リードすることができ、さらに、社内での特定分野リーダとして第一人者と認識され、今までの業務経験をもとに後進育成ができる。</t>
  </si>
  <si>
    <t>11
エデュケーション</t>
  </si>
  <si>
    <t>a)
研修企画</t>
  </si>
  <si>
    <t>人材育成方針や計画に基づいた研修講座を提供するために、特定製品/技術領域/スキル領域に関する研修コース企画・設計・コース運営のリーダとして、既存の研修講座の改善指摘、研修講座の調達や新規の研修講座の企画・設計・開発・評価ができる。
また、教育工学と担当領域のIT技術、ＩＴ業界動向、教育ＩＴ技術、コース運営などに関する豊富な知識や経験を有し、さらに、研修企画に関して部下の育成・指導ができる。</t>
  </si>
  <si>
    <t>人材育成課題の解決や企業のニーズに対して最適な研修講座の提供のために、特定技術/スキル領域に関する複雑で高度な研修講座企画・設計・運営・収益管理の責任者として、特定講座に関する研修企画業務の分析、評価、改善、管理を行うことができる。
また、複数の研修講座の企画立案、運営管理、収益管理、品質管理などの豊富な経験を有し、さらに、社内から研修企画者として認知されている。</t>
  </si>
  <si>
    <t>経営戦略に沿った人材育成を目的とした研修講座の提供のために、IT技術者が修得するべき研修講座体系全体の企画・設計・運営・収益管理の責任者として、研修企画業務全般を指揮し、他の研修企画プロフェッショナルをリードすることができる。
また、高度で先進性のある講座の運営管理、収益管理、品質管理などの豊富な経験を有し、さらに、学会活動や社外講演や執筆活動も行い、一流の研修企画者としての内外の評価を得ている。</t>
  </si>
  <si>
    <t>b)
インストラクション</t>
  </si>
  <si>
    <t>受講者の育成に適した研修講座の開発およびコース実施のために、担当分野のインストラクタとして、研修コース実施と上司の指導のもと、研修講座を開発・実施ができ、さらに、評価・運用について上司にコース改訂等の提言ができる。
また、ＩＴ技術動向、研修業界や教育工学、担当IT技術に関する基礎的な知識とその現場経験およびインストラクション技術を有し、さらに、経験をもとに後進の育成ができる。</t>
  </si>
  <si>
    <t>受講者の育成に最適な研修講座の開発およびコース実施のために、担当分野のインストラクタのリーダとして、研修講座を開発・実施・評価・運用できる。
また、教育工学、担当IT技術に関する知識とその豊富な現場経験およびインストラクション技術を有し、さらに、下位のインストラクタの育成・指導ができる。</t>
  </si>
  <si>
    <t>受講者の育成に最適な研修講座の開発およびコース実施のために、インストラクタの責任者として、複数の研修講座を開発・実施・評価・運用できる。
また、高度で先進性のある講座の複数のインストラクション技術および経験を有し、さらに、担当領域野のインストラクタの育成・指導ができ、社内から「教育のプロフェッショナル」として認知され、学会活動なども行っている。</t>
  </si>
  <si>
    <t>受講者の育成に最適でかつタイミングよく研修講座を統合管理するために、担当分野の第一人者のインストラクタとして、また、インストラクタの責任者として、インストラクションにおいて、効果的・効率的な育成方法論を確立し、実践している。さらに複雑で困難な状況においても、適切な対応を行い、効果的に指導できる。
また、高度で先進性のある講座の多数のインストラクション技術および経験を有し、さらに、社外からも「教育のプロフェッショナル」として認知され、社外講演活動や執筆活動、さらには学会での活動実績も多い。</t>
  </si>
  <si>
    <r>
      <t xml:space="preserve">スキルレベル
</t>
    </r>
    <r>
      <rPr>
        <sz val="12"/>
        <color rgb="FFFF0000"/>
        <rFont val="ＭＳ Ｐゴシック"/>
        <family val="3"/>
        <charset val="128"/>
        <scheme val="minor"/>
      </rPr>
      <t>（ＸＸＸＸＸＸＸＸＸＸＸＸＸＸＸ）</t>
    </r>
    <phoneticPr fontId="7"/>
  </si>
  <si>
    <t>01.マーケティング:共通</t>
  </si>
  <si>
    <t/>
  </si>
  <si>
    <t>02.セールス:a)訪問型コンサルティングセールス</t>
  </si>
  <si>
    <t>02.セールス:b)訪問型製品セールス</t>
  </si>
  <si>
    <t>02.セールス:c)メディア利用型セールス</t>
  </si>
  <si>
    <t>03.コンサルタント:a)BT</t>
  </si>
  <si>
    <t>03.コンサルタント:b)IT</t>
  </si>
  <si>
    <t>03.コンサルタント:c)パッケージ適用"</t>
  </si>
  <si>
    <t>04.ITアーキテクト:共通</t>
  </si>
  <si>
    <t>05.プロジェクトマネジメント:共通</t>
  </si>
  <si>
    <t>06.ITスペシャリスト:a)プラットフォーム</t>
  </si>
  <si>
    <t>06.ITスペシャリスト:b)システム管理</t>
  </si>
  <si>
    <t>06.ITスペシャリスト:c)データベース</t>
  </si>
  <si>
    <t>06.ITスペシャリスト:d)ネットワーク</t>
  </si>
  <si>
    <t>06.ITスペシャリスト:e)分散コンピューティング</t>
  </si>
  <si>
    <t>06.ITスペシャリスト:f)セキュリティ</t>
  </si>
  <si>
    <t>07.アプリケーションスペシャリスト:共通</t>
  </si>
  <si>
    <t>08.ソフトウェアデベロップメント:a)基本ソフト</t>
  </si>
  <si>
    <t>08.ソフトウェアデベロップメント:ｂ)ミドルソフト</t>
  </si>
  <si>
    <t>08.ソフトウェアデベロップメント:c)応用ソフト</t>
  </si>
  <si>
    <t>09.カスタマーサービス:a)ハードウェアソフトウェア</t>
  </si>
  <si>
    <t>09.カスタマーサービス:b)ファシリティマネジメント</t>
  </si>
  <si>
    <t>10.オペレーション:a)システムオペレーション</t>
  </si>
  <si>
    <t>10.オペレーション:b)ネットワークオペレーション</t>
  </si>
  <si>
    <t>10.オペレーション:c)カスタマーサポート</t>
  </si>
  <si>
    <t>11.エデュケーション:a)研修企画</t>
  </si>
  <si>
    <t>11.エデュケーション:b)インストラクション</t>
  </si>
  <si>
    <t xml:space="preserve">高度な知識・スキルを有し、プロフェッショナルとして業務を遂行でき、経験や実績に基づいて作業指示ができる。またプロフェッショナルとして求められる経験を形式知化し、後進育成に応用できる。 
</t>
    <phoneticPr fontId="7"/>
  </si>
  <si>
    <t xml:space="preserve">基本的知識・スキルを有し、一定程度の難易度または要求された作業について、その一部を独力で遂行できる。 </t>
    <phoneticPr fontId="7"/>
  </si>
  <si>
    <t xml:space="preserve">情報技術に携わる者に必要な最低限の基礎的知識を有し、要求された作業について、指導を受けて遂行できる。 </t>
    <phoneticPr fontId="7"/>
  </si>
  <si>
    <t>【技術力】</t>
    <phoneticPr fontId="7"/>
  </si>
  <si>
    <t>【人間力】</t>
    <phoneticPr fontId="7"/>
  </si>
  <si>
    <r>
      <t>【ビジネススキル</t>
    </r>
    <r>
      <rPr>
        <b/>
        <sz val="12"/>
        <color theme="1"/>
        <rFont val="ＭＳ Ｐゴシック"/>
        <family val="3"/>
        <charset val="128"/>
        <scheme val="minor"/>
      </rPr>
      <t>】</t>
    </r>
    <phoneticPr fontId="7"/>
  </si>
  <si>
    <r>
      <t>コミュニケーション</t>
    </r>
    <r>
      <rPr>
        <sz val="12"/>
        <rFont val="ＭＳ Ｐゴシック"/>
        <family val="3"/>
        <charset val="128"/>
      </rPr>
      <t>スキル
（聴く⇒考える⇒伝える）</t>
    </r>
    <phoneticPr fontId="7"/>
  </si>
  <si>
    <t>コミュニケーション力に問題はなく「聴く⇒考える⇒伝える」レベルや立場が異なる相手ともスムーズに人間関係の構築ができ、内外の交渉力・折衝力に優れ、顧客と情報中枢の位置を占めることができる。</t>
    <phoneticPr fontId="7"/>
  </si>
  <si>
    <t>ウェイト</t>
    <phoneticPr fontId="7"/>
  </si>
  <si>
    <t>PJでのポジション</t>
    <phoneticPr fontId="7"/>
  </si>
  <si>
    <t>ウェイト</t>
    <phoneticPr fontId="7"/>
  </si>
  <si>
    <t>【素晴らしい】
十分行っている。</t>
    <phoneticPr fontId="1"/>
  </si>
  <si>
    <r>
      <t>【お見事】
行っている</t>
    </r>
    <r>
      <rPr>
        <sz val="11"/>
        <rFont val="ＭＳ Ｐゴシック"/>
        <family val="3"/>
        <charset val="128"/>
        <scheme val="minor"/>
      </rPr>
      <t xml:space="preserve">。
</t>
    </r>
    <phoneticPr fontId="1"/>
  </si>
  <si>
    <t>【まずまず】
十分ではないが行っている。</t>
    <phoneticPr fontId="1"/>
  </si>
  <si>
    <t>【もう少し頑張ろう】
たまに行うことがある。</t>
    <phoneticPr fontId="1"/>
  </si>
  <si>
    <t>【相当な努力が必要】
ほとんど行っていない。</t>
    <phoneticPr fontId="1"/>
  </si>
  <si>
    <t>チームワーク</t>
    <phoneticPr fontId="1"/>
  </si>
  <si>
    <r>
      <t>【お見事】
行っている</t>
    </r>
    <r>
      <rPr>
        <sz val="11"/>
        <rFont val="ＭＳ Ｐゴシック"/>
        <family val="3"/>
        <charset val="128"/>
        <scheme val="minor"/>
      </rPr>
      <t>。</t>
    </r>
    <phoneticPr fontId="1"/>
  </si>
  <si>
    <t>他メンバーの失敗や遅れなどに対して、フォローやサポートが出来ている。</t>
    <phoneticPr fontId="1"/>
  </si>
  <si>
    <t>ビジネスマインド</t>
    <phoneticPr fontId="1"/>
  </si>
  <si>
    <t>社員番号</t>
    <rPh sb="0" eb="2">
      <t>シャイン</t>
    </rPh>
    <rPh sb="2" eb="4">
      <t>バンゴウ</t>
    </rPh>
    <phoneticPr fontId="1"/>
  </si>
  <si>
    <t>被評価者(フルネーム)</t>
    <phoneticPr fontId="1"/>
  </si>
  <si>
    <t>評価者</t>
  </si>
  <si>
    <t>評価年月日</t>
  </si>
  <si>
    <t>評価表 「技術職」</t>
    <rPh sb="0" eb="2">
      <t>ヒョウカ</t>
    </rPh>
    <rPh sb="2" eb="3">
      <t>ヒョウ</t>
    </rPh>
    <rPh sb="5" eb="7">
      <t>ギジュツ</t>
    </rPh>
    <rPh sb="7" eb="8">
      <t>ショク</t>
    </rPh>
    <phoneticPr fontId="7"/>
  </si>
  <si>
    <t>プロセス（取組姿勢）</t>
    <phoneticPr fontId="1"/>
  </si>
  <si>
    <t>湯沢　嘉也</t>
    <rPh sb="0" eb="2">
      <t>ユサワ</t>
    </rPh>
    <rPh sb="3" eb="4">
      <t>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</si>
</sst>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 "/>
    <numFmt numFmtId="177" formatCode="#,##0.00_ ;[Red]\-#,##0.00\ "/>
    <numFmt numFmtId="178" formatCode="0.00_);[Red]\(0.00\)"/>
    <numFmt numFmtId="179" formatCode="0.00_ "/>
    <numFmt numFmtId="180" formatCode="0.00_ ;[Red]\-0.00\ "/>
  </numFmts>
  <fonts count="29" x14ac:knownFonts="1">
    <font>
      <sz val="11"/>
      <color theme="1"/>
      <name val="ＭＳ Ｐゴシック"/>
      <family val="2"/>
      <charset val="128"/>
      <scheme val="minor"/>
    </font>
    <font>
      <sz val="6"/>
      <name val="ＭＳ Ｐゴシック"/>
      <family val="2"/>
      <charset val="128"/>
      <scheme val="minor"/>
    </font>
    <font>
      <sz val="11"/>
      <color rgb="FFFF0000"/>
      <name val="ＭＳ Ｐゴシック"/>
      <family val="3"/>
      <charset val="128"/>
      <scheme val="minor"/>
    </font>
    <font>
      <sz val="11"/>
      <color theme="1"/>
      <name val="ＭＳ Ｐゴシック"/>
      <family val="3"/>
      <charset val="128"/>
      <scheme val="minor"/>
    </font>
    <font>
      <sz val="11"/>
      <color rgb="FF0000FF"/>
      <name val="ＭＳ Ｐゴシック"/>
      <family val="3"/>
      <charset val="128"/>
      <scheme val="minor"/>
    </font>
    <font>
      <sz val="11"/>
      <color theme="1"/>
      <name val="ＭＳ Ｐゴシック"/>
      <family val="2"/>
      <scheme val="minor"/>
    </font>
    <font>
      <b/>
      <sz val="11"/>
      <color theme="1"/>
      <name val="ＭＳ Ｐゴシック"/>
      <family val="3"/>
      <charset val="128"/>
      <scheme val="minor"/>
    </font>
    <font>
      <sz val="6"/>
      <name val="ＭＳ Ｐゴシック"/>
      <family val="3"/>
      <charset val="128"/>
    </font>
    <font>
      <sz val="11"/>
      <name val="ＭＳ Ｐゴシック"/>
      <family val="3"/>
      <charset val="128"/>
    </font>
    <font>
      <b/>
      <u/>
      <sz val="18"/>
      <color theme="1"/>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sz val="11"/>
      <name val="ＭＳ Ｐゴシック"/>
      <family val="3"/>
      <charset val="128"/>
      <scheme val="minor"/>
    </font>
    <font>
      <b/>
      <sz val="22"/>
      <color rgb="FF00B0F0"/>
      <name val="ＭＳ Ｐゴシック"/>
      <family val="3"/>
      <charset val="128"/>
      <scheme val="minor"/>
    </font>
    <font>
      <sz val="16"/>
      <color rgb="FF00B0F0"/>
      <name val="HGP創英角ｺﾞｼｯｸUB"/>
      <family val="3"/>
      <charset val="128"/>
    </font>
    <font>
      <b/>
      <sz val="12"/>
      <color theme="1"/>
      <name val="ＭＳ Ｐゴシック"/>
      <family val="3"/>
      <charset val="128"/>
      <scheme val="minor"/>
    </font>
    <font>
      <sz val="12"/>
      <color theme="1"/>
      <name val="ＭＳ Ｐゴシック"/>
      <family val="3"/>
      <charset val="128"/>
      <scheme val="minor"/>
    </font>
    <font>
      <sz val="12"/>
      <name val="ＭＳ Ｐゴシック"/>
      <family val="3"/>
      <charset val="128"/>
      <scheme val="minor"/>
    </font>
    <font>
      <b/>
      <sz val="11"/>
      <color indexed="56"/>
      <name val="ＭＳ Ｐゴシック"/>
      <family val="3"/>
      <charset val="128"/>
    </font>
    <font>
      <sz val="12"/>
      <name val="ＭＳ Ｐゴシック"/>
      <family val="3"/>
      <charset val="128"/>
    </font>
    <font>
      <b/>
      <sz val="12"/>
      <color indexed="81"/>
      <name val="ＭＳ Ｐゴシック"/>
      <family val="3"/>
      <charset val="128"/>
    </font>
    <font>
      <b/>
      <sz val="16"/>
      <color rgb="FFFF0000"/>
      <name val="ＭＳ Ｐゴシック"/>
      <family val="3"/>
      <charset val="128"/>
      <scheme val="minor"/>
    </font>
    <font>
      <b/>
      <sz val="16"/>
      <color rgb="FFFF0000"/>
      <name val="ＭＳ Ｐゴシック"/>
      <family val="3"/>
      <charset val="128"/>
    </font>
    <font>
      <sz val="12"/>
      <color rgb="FFFF0000"/>
      <name val="ＭＳ Ｐゴシック"/>
      <family val="3"/>
      <charset val="128"/>
      <scheme val="minor"/>
    </font>
    <font>
      <sz val="10"/>
      <name val="ＭＳ Ｐゴシック"/>
      <family val="3"/>
      <charset val="128"/>
    </font>
    <font>
      <sz val="8"/>
      <name val="ＭＳ Ｐゴシック"/>
      <family val="3"/>
      <charset val="128"/>
    </font>
    <font>
      <sz val="16"/>
      <color rgb="FFFF0000"/>
      <name val="ＭＳ Ｐゴシック"/>
      <family val="3"/>
      <charset val="128"/>
      <scheme val="minor"/>
    </font>
    <font>
      <sz val="9"/>
      <color indexed="81"/>
      <name val="ＭＳ Ｐゴシック"/>
      <family val="3"/>
      <charset val="128"/>
    </font>
    <font>
      <sz val="9"/>
      <color indexed="10"/>
      <name val="ＭＳ Ｐゴシック"/>
      <family val="3"/>
      <charset val="128"/>
    </font>
  </fonts>
  <fills count="4">
    <fill>
      <patternFill patternType="none"/>
    </fill>
    <fill>
      <patternFill patternType="gray125"/>
    </fill>
    <fill>
      <patternFill patternType="solid">
        <fgColor indexed="55"/>
        <bgColor indexed="64"/>
      </patternFill>
    </fill>
    <fill>
      <patternFill patternType="solid">
        <fgColor rgb="FFFFFF99"/>
        <bgColor indexed="64"/>
      </patternFill>
    </fill>
  </fills>
  <borders count="75">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bottom style="medium">
        <color auto="1"/>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auto="1"/>
      </left>
      <right style="thin">
        <color auto="1"/>
      </right>
      <top/>
      <bottom style="medium">
        <color auto="1"/>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double">
        <color indexed="64"/>
      </top>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auto="1"/>
      </right>
      <top style="thin">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right/>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bottom style="double">
        <color indexed="64"/>
      </bottom>
      <diagonal/>
    </border>
    <border>
      <left/>
      <right style="thin">
        <color indexed="64"/>
      </right>
      <top style="double">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diagonalUp="1">
      <left style="thin">
        <color indexed="64"/>
      </left>
      <right style="thin">
        <color indexed="64"/>
      </right>
      <top style="thin">
        <color indexed="64"/>
      </top>
      <bottom/>
      <diagonal style="thin">
        <color indexed="64"/>
      </diagonal>
    </border>
    <border diagonalUp="1">
      <left style="thin">
        <color indexed="64"/>
      </left>
      <right style="thin">
        <color indexed="64"/>
      </right>
      <top/>
      <bottom/>
      <diagonal style="thin">
        <color indexed="64"/>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thin">
        <color indexed="64"/>
      </right>
      <top style="medium">
        <color indexed="64"/>
      </top>
      <bottom/>
      <diagonal/>
    </border>
    <border>
      <left style="thin">
        <color indexed="64"/>
      </left>
      <right style="medium">
        <color indexed="64"/>
      </right>
      <top/>
      <bottom style="double">
        <color indexed="64"/>
      </bottom>
      <diagonal/>
    </border>
    <border>
      <left style="thin">
        <color auto="1"/>
      </left>
      <right style="thin">
        <color indexed="64"/>
      </right>
      <top style="double">
        <color indexed="64"/>
      </top>
      <bottom style="thin">
        <color auto="1"/>
      </bottom>
      <diagonal/>
    </border>
    <border>
      <left style="thin">
        <color auto="1"/>
      </left>
      <right style="medium">
        <color indexed="64"/>
      </right>
      <top style="double">
        <color indexed="64"/>
      </top>
      <bottom/>
      <diagonal/>
    </border>
    <border diagonalUp="1">
      <left style="thin">
        <color indexed="64"/>
      </left>
      <right style="thin">
        <color indexed="64"/>
      </right>
      <top/>
      <bottom style="medium">
        <color auto="1"/>
      </bottom>
      <diagonal style="thin">
        <color indexed="64"/>
      </diagonal>
    </border>
    <border>
      <left style="thin">
        <color indexed="64"/>
      </left>
      <right style="thin">
        <color indexed="64"/>
      </right>
      <top style="double">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s>
  <cellStyleXfs count="8">
    <xf numFmtId="0" fontId="0" fillId="0" borderId="0">
      <alignment vertical="center"/>
    </xf>
    <xf numFmtId="0" fontId="5" fillId="0" borderId="0"/>
    <xf numFmtId="0" fontId="3" fillId="0" borderId="0">
      <alignment vertical="center"/>
    </xf>
    <xf numFmtId="9" fontId="8" fillId="0" borderId="0" applyFont="0" applyFill="0" applyBorder="0" applyAlignment="0" applyProtection="0"/>
    <xf numFmtId="38" fontId="8" fillId="0" borderId="0" applyFont="0" applyFill="0" applyBorder="0" applyAlignment="0" applyProtection="0"/>
    <xf numFmtId="0" fontId="8" fillId="0" borderId="0">
      <alignment vertical="center"/>
    </xf>
    <xf numFmtId="38" fontId="3" fillId="0" borderId="0" applyFont="0" applyFill="0" applyBorder="0" applyAlignment="0" applyProtection="0">
      <alignment vertical="center"/>
    </xf>
    <xf numFmtId="9" fontId="3" fillId="0" borderId="0" applyFont="0" applyFill="0" applyBorder="0" applyAlignment="0" applyProtection="0">
      <alignment vertical="center"/>
    </xf>
  </cellStyleXfs>
  <cellXfs count="181">
    <xf numFmtId="0" fontId="0" fillId="0" borderId="0" xfId="0">
      <alignment vertical="center"/>
    </xf>
    <xf numFmtId="0" fontId="0" fillId="0" borderId="69" xfId="0" applyBorder="1" applyAlignment="1">
      <alignment horizontal="center"/>
    </xf>
    <xf numFmtId="0" fontId="0" fillId="0" borderId="70" xfId="0" applyBorder="1" applyAlignment="1">
      <alignment horizontal="center"/>
    </xf>
    <xf numFmtId="0" fontId="0" fillId="0" borderId="71" xfId="0" applyBorder="1" applyAlignment="1">
      <alignment horizontal="center"/>
    </xf>
    <xf numFmtId="0" fontId="24" fillId="0" borderId="69" xfId="0" applyFont="1" applyBorder="1" applyAlignment="1">
      <alignment vertical="center" wrapText="1"/>
    </xf>
    <xf numFmtId="0" fontId="24" fillId="0" borderId="70" xfId="0" applyFont="1" applyBorder="1" applyAlignment="1">
      <alignment horizontal="center" vertical="center"/>
    </xf>
    <xf numFmtId="0" fontId="25" fillId="2" borderId="70" xfId="0" applyFont="1" applyFill="1" applyBorder="1" applyAlignment="1">
      <alignment vertical="center" wrapText="1" shrinkToFit="1"/>
    </xf>
    <xf numFmtId="0" fontId="25" fillId="0" borderId="70" xfId="0" applyFont="1" applyBorder="1" applyAlignment="1">
      <alignment vertical="center" wrapText="1" shrinkToFit="1"/>
    </xf>
    <xf numFmtId="0" fontId="25" fillId="0" borderId="71" xfId="0" applyFont="1" applyBorder="1" applyAlignment="1">
      <alignment vertical="center" wrapText="1" shrinkToFit="1"/>
    </xf>
    <xf numFmtId="0" fontId="24" fillId="0" borderId="9" xfId="0" applyFont="1" applyBorder="1" applyAlignment="1">
      <alignment horizontal="left" vertical="center" wrapText="1" shrinkToFit="1"/>
    </xf>
    <xf numFmtId="0" fontId="25" fillId="0" borderId="9" xfId="0" applyFont="1" applyBorder="1" applyAlignment="1">
      <alignment vertical="center" wrapText="1" shrinkToFit="1"/>
    </xf>
    <xf numFmtId="0" fontId="25" fillId="0" borderId="10" xfId="0" applyFont="1" applyBorder="1" applyAlignment="1">
      <alignment vertical="center" wrapText="1" shrinkToFit="1"/>
    </xf>
    <xf numFmtId="0" fontId="24" fillId="0" borderId="2" xfId="0" applyFont="1" applyBorder="1" applyAlignment="1">
      <alignment horizontal="left" vertical="center" wrapText="1" shrinkToFit="1"/>
    </xf>
    <xf numFmtId="0" fontId="25" fillId="0" borderId="2" xfId="0" applyFont="1" applyBorder="1" applyAlignment="1">
      <alignment vertical="center" wrapText="1" shrinkToFit="1"/>
    </xf>
    <xf numFmtId="0" fontId="25" fillId="2" borderId="14" xfId="0" applyFont="1" applyFill="1" applyBorder="1" applyAlignment="1">
      <alignment vertical="center" wrapText="1" shrinkToFit="1"/>
    </xf>
    <xf numFmtId="0" fontId="24" fillId="0" borderId="4" xfId="0" applyFont="1" applyBorder="1" applyAlignment="1">
      <alignment horizontal="left" vertical="center" wrapText="1" shrinkToFit="1"/>
    </xf>
    <xf numFmtId="0" fontId="25" fillId="0" borderId="4" xfId="0" applyFont="1" applyBorder="1" applyAlignment="1">
      <alignment vertical="center" wrapText="1" shrinkToFit="1"/>
    </xf>
    <xf numFmtId="0" fontId="25" fillId="2" borderId="4" xfId="0" applyFont="1" applyFill="1" applyBorder="1" applyAlignment="1">
      <alignment vertical="center" wrapText="1" shrinkToFit="1"/>
    </xf>
    <xf numFmtId="0" fontId="25" fillId="2" borderId="15" xfId="0" applyFont="1" applyFill="1" applyBorder="1" applyAlignment="1">
      <alignment vertical="center" wrapText="1" shrinkToFit="1"/>
    </xf>
    <xf numFmtId="0" fontId="25" fillId="2" borderId="9" xfId="0" applyFont="1" applyFill="1" applyBorder="1" applyAlignment="1">
      <alignment vertical="center" wrapText="1" shrinkToFit="1"/>
    </xf>
    <xf numFmtId="0" fontId="25" fillId="2" borderId="2" xfId="0" applyFont="1" applyFill="1" applyBorder="1" applyAlignment="1">
      <alignment vertical="center" wrapText="1" shrinkToFit="1"/>
    </xf>
    <xf numFmtId="0" fontId="25" fillId="0" borderId="14" xfId="0" applyFont="1" applyBorder="1" applyAlignment="1">
      <alignment vertical="center" wrapText="1" shrinkToFit="1"/>
    </xf>
    <xf numFmtId="0" fontId="24" fillId="0" borderId="70" xfId="0" applyFont="1" applyBorder="1" applyAlignment="1">
      <alignment horizontal="left" vertical="center" wrapText="1" shrinkToFit="1"/>
    </xf>
    <xf numFmtId="0" fontId="25" fillId="2" borderId="10" xfId="0" applyFont="1" applyFill="1" applyBorder="1" applyAlignment="1">
      <alignment vertical="center" wrapText="1" shrinkToFit="1"/>
    </xf>
    <xf numFmtId="0" fontId="25" fillId="2" borderId="71" xfId="0" applyFont="1" applyFill="1" applyBorder="1" applyAlignment="1">
      <alignment vertical="center" wrapText="1" shrinkToFit="1"/>
    </xf>
    <xf numFmtId="0" fontId="0" fillId="0" borderId="0" xfId="0" applyAlignment="1"/>
    <xf numFmtId="0" fontId="24" fillId="0" borderId="72" xfId="0" applyFont="1" applyBorder="1" applyAlignment="1">
      <alignment vertical="center" wrapText="1"/>
    </xf>
    <xf numFmtId="0" fontId="26" fillId="0" borderId="2" xfId="0" applyFont="1" applyBorder="1" applyAlignment="1">
      <alignment vertical="top" wrapText="1"/>
    </xf>
    <xf numFmtId="0" fontId="9" fillId="0" borderId="0" xfId="2" applyFont="1">
      <alignment vertical="center"/>
    </xf>
    <xf numFmtId="0" fontId="3" fillId="0" borderId="0" xfId="2">
      <alignment vertical="center"/>
    </xf>
    <xf numFmtId="0" fontId="10" fillId="0" borderId="0" xfId="2" applyFont="1" applyProtection="1">
      <alignment vertical="center"/>
      <protection locked="0"/>
    </xf>
    <xf numFmtId="0" fontId="11" fillId="0" borderId="12" xfId="2" applyFont="1" applyBorder="1" applyAlignment="1">
      <alignment horizontal="center" vertical="center" wrapText="1"/>
    </xf>
    <xf numFmtId="0" fontId="3" fillId="0" borderId="12" xfId="2" applyBorder="1" applyAlignment="1">
      <alignment horizontal="center" vertical="center" wrapText="1"/>
    </xf>
    <xf numFmtId="0" fontId="3" fillId="0" borderId="13" xfId="2" applyBorder="1" applyAlignment="1">
      <alignment horizontal="center" vertical="center" wrapText="1"/>
    </xf>
    <xf numFmtId="0" fontId="12" fillId="0" borderId="19" xfId="2" applyFont="1" applyBorder="1" applyAlignment="1">
      <alignment horizontal="center" vertical="center" wrapText="1"/>
    </xf>
    <xf numFmtId="0" fontId="14" fillId="0" borderId="35" xfId="2" applyFont="1" applyBorder="1" applyAlignment="1">
      <alignment horizontal="left" vertical="top" wrapText="1"/>
    </xf>
    <xf numFmtId="0" fontId="3" fillId="0" borderId="20" xfId="2" applyBorder="1" applyAlignment="1">
      <alignment horizontal="left" vertical="top"/>
    </xf>
    <xf numFmtId="0" fontId="3" fillId="0" borderId="21" xfId="2" applyBorder="1" applyAlignment="1">
      <alignment horizontal="left" vertical="top"/>
    </xf>
    <xf numFmtId="0" fontId="12" fillId="0" borderId="2" xfId="2" applyFont="1" applyBorder="1" applyAlignment="1">
      <alignment vertical="center" wrapText="1"/>
    </xf>
    <xf numFmtId="0" fontId="8" fillId="0" borderId="2" xfId="2" applyFont="1" applyBorder="1" applyAlignment="1">
      <alignment vertical="center" wrapText="1"/>
    </xf>
    <xf numFmtId="176" fontId="3" fillId="0" borderId="2" xfId="2" applyNumberFormat="1" applyBorder="1" applyProtection="1">
      <alignment vertical="center"/>
      <protection locked="0"/>
    </xf>
    <xf numFmtId="0" fontId="3" fillId="0" borderId="2" xfId="2" applyBorder="1" applyAlignment="1">
      <alignment vertical="center" wrapText="1"/>
    </xf>
    <xf numFmtId="0" fontId="3" fillId="0" borderId="0" xfId="2" applyAlignment="1">
      <alignment vertical="center" wrapText="1"/>
    </xf>
    <xf numFmtId="0" fontId="12" fillId="0" borderId="6" xfId="2" applyFont="1" applyBorder="1" applyAlignment="1">
      <alignment vertical="center" wrapText="1"/>
    </xf>
    <xf numFmtId="0" fontId="3" fillId="0" borderId="6" xfId="2" applyBorder="1" applyAlignment="1">
      <alignment vertical="center" wrapText="1"/>
    </xf>
    <xf numFmtId="176" fontId="3" fillId="0" borderId="6" xfId="2" applyNumberFormat="1" applyBorder="1" applyProtection="1">
      <alignment vertical="center"/>
      <protection locked="0"/>
    </xf>
    <xf numFmtId="0" fontId="21" fillId="0" borderId="0" xfId="2" applyFont="1">
      <alignment vertical="center"/>
    </xf>
    <xf numFmtId="0" fontId="3" fillId="0" borderId="39" xfId="2" applyBorder="1" applyAlignment="1">
      <alignment horizontal="left" vertical="top"/>
    </xf>
    <xf numFmtId="0" fontId="15" fillId="0" borderId="5" xfId="2" applyFont="1" applyBorder="1" applyAlignment="1">
      <alignment horizontal="center" vertical="center" textRotation="255" wrapText="1"/>
    </xf>
    <xf numFmtId="0" fontId="21" fillId="0" borderId="28" xfId="2" applyFont="1" applyBorder="1">
      <alignment vertical="center"/>
    </xf>
    <xf numFmtId="176" fontId="12" fillId="0" borderId="16" xfId="2" applyNumberFormat="1" applyFont="1" applyBorder="1" applyProtection="1">
      <alignment vertical="center"/>
      <protection locked="0"/>
    </xf>
    <xf numFmtId="0" fontId="8" fillId="0" borderId="6" xfId="2" applyFont="1" applyBorder="1" applyAlignment="1">
      <alignment vertical="center" wrapText="1"/>
    </xf>
    <xf numFmtId="0" fontId="3" fillId="0" borderId="4" xfId="2" applyBorder="1" applyAlignment="1">
      <alignment vertical="center" wrapText="1"/>
    </xf>
    <xf numFmtId="176" fontId="3" fillId="0" borderId="4" xfId="2" applyNumberFormat="1" applyBorder="1" applyProtection="1">
      <alignment vertical="center"/>
      <protection locked="0"/>
    </xf>
    <xf numFmtId="0" fontId="12" fillId="0" borderId="4" xfId="2" applyFont="1" applyBorder="1" applyAlignment="1">
      <alignment vertical="center" wrapText="1"/>
    </xf>
    <xf numFmtId="9" fontId="4" fillId="0" borderId="7" xfId="2" applyNumberFormat="1" applyFont="1" applyBorder="1" applyAlignment="1">
      <alignment horizontal="center" vertical="center"/>
    </xf>
    <xf numFmtId="180" fontId="3" fillId="0" borderId="6" xfId="6" applyNumberFormat="1" applyBorder="1" applyAlignment="1">
      <alignment horizontal="center" vertical="center"/>
    </xf>
    <xf numFmtId="0" fontId="12" fillId="0" borderId="41" xfId="2" applyFont="1" applyBorder="1" applyAlignment="1">
      <alignment horizontal="center" vertical="center" wrapText="1"/>
    </xf>
    <xf numFmtId="176" fontId="3" fillId="0" borderId="17" xfId="2" applyNumberFormat="1" applyBorder="1" applyProtection="1">
      <alignment vertical="center"/>
      <protection locked="0"/>
    </xf>
    <xf numFmtId="0" fontId="12" fillId="0" borderId="2" xfId="2" applyFont="1" applyBorder="1">
      <alignment vertical="center"/>
    </xf>
    <xf numFmtId="0" fontId="12" fillId="0" borderId="17" xfId="2" applyFont="1" applyBorder="1" applyAlignment="1">
      <alignment vertical="center" wrapText="1"/>
    </xf>
    <xf numFmtId="0" fontId="12" fillId="0" borderId="12" xfId="2" applyFont="1" applyBorder="1" applyAlignment="1">
      <alignment horizontal="center" vertical="center" wrapText="1"/>
    </xf>
    <xf numFmtId="0" fontId="12" fillId="0" borderId="58" xfId="2" applyFont="1" applyBorder="1" applyAlignment="1">
      <alignment vertical="center" wrapText="1"/>
    </xf>
    <xf numFmtId="0" fontId="3" fillId="3" borderId="63" xfId="2" applyFill="1" applyBorder="1" applyAlignment="1">
      <alignment vertical="center" wrapText="1"/>
    </xf>
    <xf numFmtId="176" fontId="3" fillId="3" borderId="63" xfId="2" applyNumberFormat="1" applyFill="1" applyBorder="1" applyProtection="1">
      <alignment vertical="center"/>
      <protection locked="0"/>
    </xf>
    <xf numFmtId="0" fontId="3" fillId="3" borderId="2" xfId="2" applyFill="1" applyBorder="1" applyAlignment="1">
      <alignment vertical="center" wrapText="1"/>
    </xf>
    <xf numFmtId="176" fontId="3" fillId="3" borderId="2" xfId="2" applyNumberFormat="1" applyFill="1" applyBorder="1" applyProtection="1">
      <alignment vertical="center"/>
      <protection locked="0"/>
    </xf>
    <xf numFmtId="0" fontId="3" fillId="0" borderId="0" xfId="2" applyAlignment="1">
      <alignment horizontal="left" vertical="center"/>
    </xf>
    <xf numFmtId="0" fontId="3" fillId="3" borderId="73" xfId="2" applyFill="1" applyBorder="1" applyAlignment="1">
      <alignment horizontal="center" vertical="center"/>
    </xf>
    <xf numFmtId="14" fontId="3" fillId="3" borderId="73" xfId="2" applyNumberFormat="1" applyFill="1" applyBorder="1" applyAlignment="1">
      <alignment horizontal="center" vertical="center"/>
    </xf>
    <xf numFmtId="0" fontId="3" fillId="0" borderId="74" xfId="2" applyBorder="1" applyAlignment="1">
      <alignment horizontal="left" vertical="top"/>
    </xf>
    <xf numFmtId="0" fontId="3" fillId="0" borderId="0" xfId="2" applyAlignment="1">
      <alignment horizontal="left" vertical="center"/>
    </xf>
    <xf numFmtId="0" fontId="0" fillId="0" borderId="0" xfId="0">
      <alignment vertical="center"/>
    </xf>
    <xf numFmtId="0" fontId="3" fillId="0" borderId="29" xfId="2" applyBorder="1" applyAlignment="1">
      <alignment horizontal="center" vertical="center"/>
    </xf>
    <xf numFmtId="0" fontId="3" fillId="0" borderId="30" xfId="2" applyBorder="1" applyAlignment="1">
      <alignment horizontal="center" vertical="center"/>
    </xf>
    <xf numFmtId="0" fontId="3" fillId="0" borderId="31" xfId="2" applyBorder="1" applyAlignment="1">
      <alignment horizontal="center" vertical="center"/>
    </xf>
    <xf numFmtId="0" fontId="12" fillId="0" borderId="61" xfId="2" applyFont="1" applyBorder="1" applyAlignment="1">
      <alignment horizontal="center" vertical="center" wrapText="1"/>
    </xf>
    <xf numFmtId="0" fontId="12" fillId="0" borderId="35" xfId="0" applyFont="1" applyBorder="1" applyAlignment="1">
      <alignment horizontal="center" vertical="center"/>
    </xf>
    <xf numFmtId="0" fontId="3" fillId="0" borderId="61" xfId="2" applyBorder="1" applyAlignment="1">
      <alignment horizontal="center" vertical="center" wrapText="1"/>
    </xf>
    <xf numFmtId="0" fontId="0" fillId="0" borderId="35" xfId="0" applyBorder="1" applyAlignment="1">
      <alignment horizontal="center" vertical="center"/>
    </xf>
    <xf numFmtId="0" fontId="3" fillId="0" borderId="26" xfId="2" applyBorder="1" applyAlignment="1">
      <alignment horizontal="center" vertical="center" wrapText="1"/>
    </xf>
    <xf numFmtId="0" fontId="0" fillId="0" borderId="62" xfId="0" applyBorder="1" applyAlignment="1">
      <alignment horizontal="center" vertical="center"/>
    </xf>
    <xf numFmtId="0" fontId="12" fillId="0" borderId="59" xfId="2" applyFont="1" applyBorder="1" applyAlignment="1">
      <alignment horizontal="center" vertical="center" wrapText="1"/>
    </xf>
    <xf numFmtId="0" fontId="0" fillId="0" borderId="60" xfId="0" applyBorder="1" applyAlignment="1">
      <alignment horizontal="center" vertical="center" wrapText="1"/>
    </xf>
    <xf numFmtId="0" fontId="13" fillId="0" borderId="32" xfId="2" applyFont="1" applyBorder="1" applyAlignment="1">
      <alignment horizontal="center" vertical="center"/>
    </xf>
    <xf numFmtId="0" fontId="13" fillId="0" borderId="33" xfId="2" applyFont="1" applyBorder="1" applyAlignment="1">
      <alignment horizontal="center" vertical="center"/>
    </xf>
    <xf numFmtId="0" fontId="13" fillId="0" borderId="34" xfId="2" applyFont="1" applyBorder="1" applyAlignment="1">
      <alignment horizontal="center" vertical="center"/>
    </xf>
    <xf numFmtId="9" fontId="4" fillId="0" borderId="14" xfId="2" applyNumberFormat="1" applyFont="1" applyBorder="1" applyAlignment="1">
      <alignment horizontal="center" vertical="center"/>
    </xf>
    <xf numFmtId="0" fontId="4" fillId="0" borderId="14" xfId="2" applyFont="1" applyBorder="1" applyAlignment="1">
      <alignment horizontal="center" vertical="center"/>
    </xf>
    <xf numFmtId="0" fontId="4" fillId="0" borderId="15" xfId="2" applyFont="1" applyBorder="1" applyAlignment="1">
      <alignment horizontal="center" vertical="center"/>
    </xf>
    <xf numFmtId="0" fontId="17" fillId="0" borderId="23" xfId="2" applyFont="1" applyBorder="1">
      <alignment vertical="center"/>
    </xf>
    <xf numFmtId="0" fontId="12" fillId="0" borderId="38" xfId="2" applyFont="1" applyBorder="1">
      <alignment vertical="center"/>
    </xf>
    <xf numFmtId="0" fontId="17" fillId="0" borderId="24" xfId="2" applyFont="1" applyBorder="1">
      <alignment vertical="center"/>
    </xf>
    <xf numFmtId="0" fontId="12" fillId="0" borderId="25" xfId="2" applyFont="1" applyBorder="1">
      <alignment vertical="center"/>
    </xf>
    <xf numFmtId="0" fontId="15" fillId="0" borderId="18" xfId="2" applyFont="1" applyBorder="1" applyAlignment="1">
      <alignment horizontal="center" vertical="center" textRotation="255" wrapText="1"/>
    </xf>
    <xf numFmtId="0" fontId="15" fillId="0" borderId="37" xfId="2" applyFont="1" applyBorder="1" applyAlignment="1">
      <alignment horizontal="center" vertical="center" textRotation="255" wrapText="1"/>
    </xf>
    <xf numFmtId="0" fontId="0" fillId="0" borderId="5" xfId="0" applyBorder="1" applyAlignment="1">
      <alignment horizontal="center" vertical="center" textRotation="255" wrapText="1"/>
    </xf>
    <xf numFmtId="0" fontId="16" fillId="3" borderId="22" xfId="2" applyFont="1" applyFill="1" applyBorder="1" applyAlignment="1">
      <alignment vertical="center" wrapText="1"/>
    </xf>
    <xf numFmtId="0" fontId="3" fillId="3" borderId="36" xfId="2" applyFill="1" applyBorder="1">
      <alignment vertical="center"/>
    </xf>
    <xf numFmtId="180" fontId="3" fillId="0" borderId="66" xfId="6" applyNumberFormat="1" applyBorder="1" applyAlignment="1">
      <alignment horizontal="center" vertical="center"/>
    </xf>
    <xf numFmtId="180" fontId="0" fillId="0" borderId="16" xfId="0" applyNumberFormat="1" applyBorder="1" applyAlignment="1">
      <alignment horizontal="center" vertical="center"/>
    </xf>
    <xf numFmtId="180" fontId="0" fillId="0" borderId="6" xfId="0" applyNumberFormat="1" applyBorder="1" applyAlignment="1">
      <alignment horizontal="center" vertical="center"/>
    </xf>
    <xf numFmtId="9" fontId="4" fillId="0" borderId="64" xfId="7" applyFont="1" applyBorder="1" applyAlignment="1">
      <alignment horizontal="center" vertical="center"/>
    </xf>
    <xf numFmtId="0" fontId="4" fillId="0" borderId="27" xfId="0" applyFont="1" applyBorder="1" applyAlignment="1">
      <alignment horizontal="center" vertical="center"/>
    </xf>
    <xf numFmtId="0" fontId="4" fillId="0" borderId="7" xfId="0" applyFont="1" applyBorder="1" applyAlignment="1">
      <alignment horizontal="center" vertical="center"/>
    </xf>
    <xf numFmtId="0" fontId="23" fillId="0" borderId="23" xfId="2" applyFont="1" applyBorder="1" applyAlignment="1">
      <alignment vertical="center" wrapText="1"/>
    </xf>
    <xf numFmtId="0" fontId="2" fillId="0" borderId="38" xfId="0" applyFont="1" applyBorder="1">
      <alignment vertical="center"/>
    </xf>
    <xf numFmtId="0" fontId="16" fillId="3" borderId="23" xfId="2" applyFont="1" applyFill="1" applyBorder="1">
      <alignment vertical="center"/>
    </xf>
    <xf numFmtId="0" fontId="3" fillId="3" borderId="38" xfId="2" applyFill="1" applyBorder="1">
      <alignment vertical="center"/>
    </xf>
    <xf numFmtId="0" fontId="17" fillId="0" borderId="57" xfId="2" applyFont="1" applyBorder="1">
      <alignment vertical="center"/>
    </xf>
    <xf numFmtId="0" fontId="12" fillId="0" borderId="56" xfId="2" applyFont="1" applyBorder="1">
      <alignment vertical="center"/>
    </xf>
    <xf numFmtId="0" fontId="15" fillId="0" borderId="1" xfId="2" applyFont="1" applyBorder="1" applyAlignment="1">
      <alignment horizontal="center" vertical="center" textRotation="255" wrapText="1"/>
    </xf>
    <xf numFmtId="0" fontId="15" fillId="0" borderId="3" xfId="2" applyFont="1" applyBorder="1" applyAlignment="1">
      <alignment horizontal="center" vertical="center" textRotation="255" wrapText="1"/>
    </xf>
    <xf numFmtId="0" fontId="17" fillId="0" borderId="23" xfId="2" applyFont="1" applyBorder="1" applyAlignment="1">
      <alignment vertical="center" wrapText="1"/>
    </xf>
    <xf numFmtId="0" fontId="12" fillId="0" borderId="40" xfId="2" applyFont="1" applyBorder="1" applyAlignment="1">
      <alignment horizontal="center" vertical="center" wrapText="1"/>
    </xf>
    <xf numFmtId="0" fontId="12" fillId="0" borderId="41" xfId="2" applyFont="1" applyBorder="1" applyAlignment="1">
      <alignment horizontal="center" vertical="center" wrapText="1"/>
    </xf>
    <xf numFmtId="0" fontId="12" fillId="0" borderId="65" xfId="2" applyFont="1" applyBorder="1" applyAlignment="1">
      <alignment horizontal="center" vertical="center" wrapText="1"/>
    </xf>
    <xf numFmtId="180" fontId="3" fillId="0" borderId="2" xfId="6" applyNumberFormat="1" applyBorder="1" applyAlignment="1">
      <alignment horizontal="center" vertical="center"/>
    </xf>
    <xf numFmtId="180" fontId="3" fillId="0" borderId="4" xfId="6" applyNumberFormat="1" applyBorder="1" applyAlignment="1">
      <alignment horizontal="center" vertical="center"/>
    </xf>
    <xf numFmtId="177" fontId="15" fillId="0" borderId="46" xfId="6" applyNumberFormat="1" applyFont="1" applyBorder="1" applyAlignment="1">
      <alignment horizontal="center" vertical="center"/>
    </xf>
    <xf numFmtId="177" fontId="15" fillId="0" borderId="47" xfId="6" applyNumberFormat="1" applyFont="1" applyBorder="1" applyAlignment="1">
      <alignment horizontal="center" vertical="center"/>
    </xf>
    <xf numFmtId="177" fontId="15" fillId="0" borderId="44" xfId="6" applyNumberFormat="1" applyFont="1" applyBorder="1" applyAlignment="1">
      <alignment horizontal="center" vertical="center"/>
    </xf>
    <xf numFmtId="177" fontId="15" fillId="0" borderId="45" xfId="6" applyNumberFormat="1" applyFont="1" applyBorder="1" applyAlignment="1">
      <alignment horizontal="center" vertical="center"/>
    </xf>
    <xf numFmtId="0" fontId="15" fillId="0" borderId="5" xfId="2" applyFont="1" applyBorder="1" applyAlignment="1">
      <alignment horizontal="center" vertical="center" textRotation="255" wrapText="1"/>
    </xf>
    <xf numFmtId="0" fontId="16" fillId="0" borderId="22" xfId="2" applyFont="1" applyBorder="1">
      <alignment vertical="center"/>
    </xf>
    <xf numFmtId="0" fontId="3" fillId="0" borderId="36" xfId="2" applyBorder="1">
      <alignment vertical="center"/>
    </xf>
    <xf numFmtId="179" fontId="3" fillId="0" borderId="6" xfId="2" applyNumberFormat="1" applyBorder="1" applyAlignment="1">
      <alignment horizontal="center" vertical="center"/>
    </xf>
    <xf numFmtId="9" fontId="4" fillId="0" borderId="7" xfId="2" applyNumberFormat="1" applyFont="1" applyBorder="1" applyAlignment="1">
      <alignment horizontal="center" vertical="center"/>
    </xf>
    <xf numFmtId="0" fontId="16" fillId="0" borderId="23" xfId="2" applyFont="1" applyBorder="1">
      <alignment vertical="center"/>
    </xf>
    <xf numFmtId="0" fontId="3" fillId="0" borderId="38" xfId="2" applyBorder="1">
      <alignment vertical="center"/>
    </xf>
    <xf numFmtId="179" fontId="3" fillId="0" borderId="2" xfId="2" applyNumberFormat="1" applyBorder="1" applyAlignment="1">
      <alignment horizontal="center" vertical="center"/>
    </xf>
    <xf numFmtId="179" fontId="3" fillId="0" borderId="4" xfId="2" applyNumberFormat="1" applyBorder="1" applyAlignment="1">
      <alignment horizontal="center" vertical="center"/>
    </xf>
    <xf numFmtId="9" fontId="4" fillId="0" borderId="15" xfId="2" applyNumberFormat="1" applyFont="1" applyBorder="1" applyAlignment="1">
      <alignment horizontal="center" vertical="center"/>
    </xf>
    <xf numFmtId="0" fontId="16" fillId="0" borderId="24" xfId="2" applyFont="1" applyBorder="1">
      <alignment vertical="center"/>
    </xf>
    <xf numFmtId="0" fontId="3" fillId="0" borderId="25" xfId="2" applyBorder="1">
      <alignment vertical="center"/>
    </xf>
    <xf numFmtId="0" fontId="0" fillId="0" borderId="31" xfId="0" applyBorder="1" applyAlignment="1">
      <alignment horizontal="center" vertical="center"/>
    </xf>
    <xf numFmtId="0" fontId="6" fillId="0" borderId="37" xfId="0" applyFont="1" applyBorder="1" applyAlignment="1">
      <alignment horizontal="center" vertical="center" textRotation="255" wrapText="1"/>
    </xf>
    <xf numFmtId="0" fontId="6" fillId="0" borderId="37" xfId="0" applyFont="1" applyBorder="1" applyAlignment="1">
      <alignment horizontal="center" vertical="center" wrapText="1"/>
    </xf>
    <xf numFmtId="0" fontId="6" fillId="0" borderId="11" xfId="0" applyFont="1" applyBorder="1" applyAlignment="1">
      <alignment horizontal="center" vertical="center" wrapText="1"/>
    </xf>
    <xf numFmtId="0" fontId="12" fillId="0" borderId="23" xfId="0" applyFont="1" applyBorder="1">
      <alignment vertical="center"/>
    </xf>
    <xf numFmtId="0" fontId="12" fillId="0" borderId="38" xfId="0" applyFont="1" applyBorder="1">
      <alignment vertical="center"/>
    </xf>
    <xf numFmtId="0" fontId="12" fillId="0" borderId="2" xfId="2" applyFont="1" applyBorder="1" applyAlignment="1">
      <alignment vertical="center" wrapText="1"/>
    </xf>
    <xf numFmtId="0" fontId="12" fillId="0" borderId="2" xfId="0" applyFont="1" applyBorder="1" applyAlignment="1">
      <alignment vertical="center" wrapText="1"/>
    </xf>
    <xf numFmtId="0" fontId="12" fillId="0" borderId="23" xfId="2" applyFont="1" applyBorder="1" applyAlignment="1">
      <alignment vertical="center" wrapText="1"/>
    </xf>
    <xf numFmtId="0" fontId="12" fillId="0" borderId="23" xfId="2" applyFont="1" applyBorder="1">
      <alignment vertical="center"/>
    </xf>
    <xf numFmtId="0" fontId="12" fillId="0" borderId="16" xfId="0" applyFont="1" applyBorder="1" applyAlignment="1">
      <alignment vertical="center" wrapText="1"/>
    </xf>
    <xf numFmtId="180" fontId="0" fillId="0" borderId="52" xfId="0" applyNumberFormat="1" applyBorder="1" applyAlignment="1">
      <alignment horizontal="center" vertical="center"/>
    </xf>
    <xf numFmtId="0" fontId="0" fillId="0" borderId="55" xfId="0" applyBorder="1" applyAlignment="1">
      <alignment horizontal="center" vertical="center"/>
    </xf>
    <xf numFmtId="9" fontId="4" fillId="0" borderId="27" xfId="0" applyNumberFormat="1" applyFont="1" applyBorder="1" applyAlignment="1">
      <alignment horizontal="center" vertical="center"/>
    </xf>
    <xf numFmtId="9" fontId="0" fillId="0" borderId="8" xfId="0" applyNumberFormat="1" applyBorder="1" applyAlignment="1">
      <alignment horizontal="center" vertical="center"/>
    </xf>
    <xf numFmtId="0" fontId="12" fillId="0" borderId="17" xfId="2" applyFont="1" applyBorder="1" applyAlignment="1">
      <alignment vertical="center" wrapText="1"/>
    </xf>
    <xf numFmtId="0" fontId="0" fillId="0" borderId="58" xfId="0" applyBorder="1" applyAlignment="1">
      <alignment vertical="center" wrapText="1"/>
    </xf>
    <xf numFmtId="0" fontId="12" fillId="0" borderId="67" xfId="0" applyFont="1" applyBorder="1">
      <alignment vertical="center"/>
    </xf>
    <xf numFmtId="0" fontId="12" fillId="0" borderId="68" xfId="0" applyFont="1" applyBorder="1">
      <alignment vertical="center"/>
    </xf>
    <xf numFmtId="0" fontId="12" fillId="0" borderId="67" xfId="2" applyFont="1" applyBorder="1" applyAlignment="1">
      <alignment vertical="center" wrapText="1"/>
    </xf>
    <xf numFmtId="0" fontId="0" fillId="0" borderId="55" xfId="0" applyBorder="1">
      <alignment vertical="center"/>
    </xf>
    <xf numFmtId="0" fontId="0" fillId="0" borderId="54" xfId="0" applyBorder="1">
      <alignment vertical="center"/>
    </xf>
    <xf numFmtId="0" fontId="15" fillId="0" borderId="42" xfId="2" applyFont="1" applyBorder="1" applyAlignment="1">
      <alignment horizontal="center" vertical="center"/>
    </xf>
    <xf numFmtId="0" fontId="3" fillId="0" borderId="48" xfId="2" applyBorder="1" applyAlignment="1">
      <alignment horizontal="center" vertical="center"/>
    </xf>
    <xf numFmtId="0" fontId="3" fillId="0" borderId="49" xfId="2" applyBorder="1" applyAlignment="1">
      <alignment horizontal="center" vertical="center"/>
    </xf>
    <xf numFmtId="0" fontId="3" fillId="0" borderId="46" xfId="2" applyBorder="1" applyAlignment="1">
      <alignment horizontal="center" vertical="center"/>
    </xf>
    <xf numFmtId="0" fontId="3" fillId="0" borderId="0" xfId="2" applyAlignment="1">
      <alignment horizontal="center" vertical="center"/>
    </xf>
    <xf numFmtId="0" fontId="3" fillId="0" borderId="51" xfId="2" applyBorder="1" applyAlignment="1">
      <alignment horizontal="center" vertical="center"/>
    </xf>
    <xf numFmtId="0" fontId="3" fillId="0" borderId="44" xfId="2" applyBorder="1" applyAlignment="1">
      <alignment horizontal="center" vertical="center"/>
    </xf>
    <xf numFmtId="0" fontId="3" fillId="0" borderId="28" xfId="2" applyBorder="1" applyAlignment="1">
      <alignment horizontal="center" vertical="center"/>
    </xf>
    <xf numFmtId="0" fontId="3" fillId="0" borderId="54" xfId="2" applyBorder="1" applyAlignment="1">
      <alignment horizontal="center" vertical="center"/>
    </xf>
    <xf numFmtId="0" fontId="3" fillId="0" borderId="50" xfId="2" applyBorder="1" applyAlignment="1">
      <alignment horizontal="left" vertical="top" wrapText="1"/>
    </xf>
    <xf numFmtId="0" fontId="3" fillId="0" borderId="48" xfId="2" applyBorder="1" applyAlignment="1">
      <alignment horizontal="left" vertical="top" wrapText="1"/>
    </xf>
    <xf numFmtId="0" fontId="3" fillId="0" borderId="43" xfId="2" applyBorder="1" applyAlignment="1">
      <alignment horizontal="left" vertical="top" wrapText="1"/>
    </xf>
    <xf numFmtId="0" fontId="3" fillId="0" borderId="52" xfId="2" applyBorder="1" applyAlignment="1">
      <alignment horizontal="left" vertical="top" wrapText="1"/>
    </xf>
    <xf numFmtId="0" fontId="3" fillId="0" borderId="0" xfId="2" applyAlignment="1">
      <alignment horizontal="left" vertical="top" wrapText="1"/>
    </xf>
    <xf numFmtId="0" fontId="3" fillId="0" borderId="47" xfId="2" applyBorder="1" applyAlignment="1">
      <alignment horizontal="left" vertical="top" wrapText="1"/>
    </xf>
    <xf numFmtId="0" fontId="3" fillId="0" borderId="55" xfId="2" applyBorder="1" applyAlignment="1">
      <alignment horizontal="left" vertical="top" wrapText="1"/>
    </xf>
    <xf numFmtId="0" fontId="3" fillId="0" borderId="28" xfId="2" applyBorder="1" applyAlignment="1">
      <alignment horizontal="left" vertical="top" wrapText="1"/>
    </xf>
    <xf numFmtId="0" fontId="3" fillId="0" borderId="45" xfId="2" applyBorder="1" applyAlignment="1">
      <alignment horizontal="left" vertical="top" wrapText="1"/>
    </xf>
    <xf numFmtId="0" fontId="6" fillId="0" borderId="53" xfId="2" applyFont="1" applyBorder="1" applyAlignment="1">
      <alignment horizontal="center" vertical="center"/>
    </xf>
    <xf numFmtId="0" fontId="6" fillId="0" borderId="25" xfId="2" applyFont="1" applyBorder="1" applyAlignment="1">
      <alignment horizontal="center" vertical="center"/>
    </xf>
    <xf numFmtId="178" fontId="6" fillId="0" borderId="9" xfId="2" applyNumberFormat="1" applyFont="1" applyBorder="1" applyAlignment="1">
      <alignment horizontal="center" vertical="center"/>
    </xf>
    <xf numFmtId="178" fontId="6" fillId="0" borderId="10" xfId="2" applyNumberFormat="1" applyFont="1" applyBorder="1" applyAlignment="1">
      <alignment horizontal="center" vertical="center"/>
    </xf>
    <xf numFmtId="178" fontId="6" fillId="0" borderId="4" xfId="2" applyNumberFormat="1" applyFont="1" applyBorder="1" applyAlignment="1">
      <alignment horizontal="center" vertical="center"/>
    </xf>
    <xf numFmtId="178" fontId="6" fillId="0" borderId="15" xfId="2" applyNumberFormat="1" applyFont="1" applyBorder="1" applyAlignment="1">
      <alignment horizontal="center" vertical="center"/>
    </xf>
  </cellXfs>
  <cellStyles count="8">
    <cellStyle name="パーセント 2" xfId="3" xr:uid="{00000000-0005-0000-0000-000000000000}"/>
    <cellStyle name="パーセント 3" xfId="7" xr:uid="{00000000-0005-0000-0000-000001000000}"/>
    <cellStyle name="桁区切り 2" xfId="4" xr:uid="{00000000-0005-0000-0000-000002000000}"/>
    <cellStyle name="桁区切り 3" xfId="6" xr:uid="{00000000-0005-0000-0000-000003000000}"/>
    <cellStyle name="標準" xfId="0" builtinId="0"/>
    <cellStyle name="標準 2" xfId="1" xr:uid="{00000000-0005-0000-0000-000005000000}"/>
    <cellStyle name="標準 3" xfId="2" xr:uid="{00000000-0005-0000-0000-000006000000}"/>
    <cellStyle name="標準 4" xfId="5" xr:uid="{00000000-0005-0000-0000-000007000000}"/>
  </cellStyles>
  <dxfs count="2">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FFFF99"/>
      <color rgb="FF0000FF"/>
      <color rgb="FFFFCCFF"/>
      <color rgb="FFFFFFCC"/>
      <color rgb="FF99CCFF"/>
      <color rgb="FFCCE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50"/>
  <sheetViews>
    <sheetView tabSelected="1" view="pageBreakPreview" zoomScaleNormal="70" zoomScaleSheetLayoutView="100" workbookViewId="0"/>
  </sheetViews>
  <sheetFormatPr defaultRowHeight="13.5" x14ac:dyDescent="0.15"/>
  <cols>
    <col min="1" max="1" width="1.375" style="29" customWidth="1"/>
    <col min="2" max="2" width="8.125" style="29" customWidth="1"/>
    <col min="3" max="3" width="11.375" style="29" customWidth="1"/>
    <col min="4" max="4" width="17" style="29" customWidth="1"/>
    <col min="5" max="5" width="66.375" style="29" customWidth="1"/>
    <col min="6" max="6" width="60.375" style="29" customWidth="1"/>
    <col min="7" max="7" width="59.375" style="29" customWidth="1"/>
    <col min="8" max="8" width="56" style="29" customWidth="1"/>
    <col min="9" max="9" width="69.875" style="29" customWidth="1"/>
    <col min="10" max="10" width="51" style="29" customWidth="1"/>
    <col min="11" max="11" width="9.75" style="29" bestFit="1" customWidth="1"/>
    <col min="12" max="13" width="9" style="29" customWidth="1"/>
    <col min="14" max="14" width="3.25" style="29" customWidth="1"/>
    <col min="15" max="15" width="29.375" style="29" customWidth="1"/>
    <col min="16" max="252" width="9" style="29"/>
    <col min="253" max="253" width="8.125" style="29" customWidth="1"/>
    <col min="254" max="254" width="11.375" style="29" customWidth="1"/>
    <col min="255" max="255" width="14.25" style="29" customWidth="1"/>
    <col min="256" max="256" width="46.125" style="29" customWidth="1"/>
    <col min="257" max="257" width="60.375" style="29" customWidth="1"/>
    <col min="258" max="258" width="59.375" style="29" customWidth="1"/>
    <col min="259" max="259" width="56" style="29" customWidth="1"/>
    <col min="260" max="260" width="69.875" style="29" customWidth="1"/>
    <col min="261" max="261" width="51" style="29" customWidth="1"/>
    <col min="262" max="262" width="9.75" style="29" bestFit="1" customWidth="1"/>
    <col min="263" max="264" width="9" style="29" customWidth="1"/>
    <col min="265" max="265" width="3.25" style="29" customWidth="1"/>
    <col min="266" max="266" width="29.375" style="29" customWidth="1"/>
    <col min="267" max="508" width="9" style="29"/>
    <col min="509" max="509" width="8.125" style="29" customWidth="1"/>
    <col min="510" max="510" width="11.375" style="29" customWidth="1"/>
    <col min="511" max="511" width="14.25" style="29" customWidth="1"/>
    <col min="512" max="512" width="46.125" style="29" customWidth="1"/>
    <col min="513" max="513" width="60.375" style="29" customWidth="1"/>
    <col min="514" max="514" width="59.375" style="29" customWidth="1"/>
    <col min="515" max="515" width="56" style="29" customWidth="1"/>
    <col min="516" max="516" width="69.875" style="29" customWidth="1"/>
    <col min="517" max="517" width="51" style="29" customWidth="1"/>
    <col min="518" max="518" width="9.75" style="29" bestFit="1" customWidth="1"/>
    <col min="519" max="520" width="9" style="29" customWidth="1"/>
    <col min="521" max="521" width="3.25" style="29" customWidth="1"/>
    <col min="522" max="522" width="29.375" style="29" customWidth="1"/>
    <col min="523" max="764" width="9" style="29"/>
    <col min="765" max="765" width="8.125" style="29" customWidth="1"/>
    <col min="766" max="766" width="11.375" style="29" customWidth="1"/>
    <col min="767" max="767" width="14.25" style="29" customWidth="1"/>
    <col min="768" max="768" width="46.125" style="29" customWidth="1"/>
    <col min="769" max="769" width="60.375" style="29" customWidth="1"/>
    <col min="770" max="770" width="59.375" style="29" customWidth="1"/>
    <col min="771" max="771" width="56" style="29" customWidth="1"/>
    <col min="772" max="772" width="69.875" style="29" customWidth="1"/>
    <col min="773" max="773" width="51" style="29" customWidth="1"/>
    <col min="774" max="774" width="9.75" style="29" bestFit="1" customWidth="1"/>
    <col min="775" max="776" width="9" style="29" customWidth="1"/>
    <col min="777" max="777" width="3.25" style="29" customWidth="1"/>
    <col min="778" max="778" width="29.375" style="29" customWidth="1"/>
    <col min="779" max="1020" width="9" style="29"/>
    <col min="1021" max="1021" width="8.125" style="29" customWidth="1"/>
    <col min="1022" max="1022" width="11.375" style="29" customWidth="1"/>
    <col min="1023" max="1023" width="14.25" style="29" customWidth="1"/>
    <col min="1024" max="1024" width="46.125" style="29" customWidth="1"/>
    <col min="1025" max="1025" width="60.375" style="29" customWidth="1"/>
    <col min="1026" max="1026" width="59.375" style="29" customWidth="1"/>
    <col min="1027" max="1027" width="56" style="29" customWidth="1"/>
    <col min="1028" max="1028" width="69.875" style="29" customWidth="1"/>
    <col min="1029" max="1029" width="51" style="29" customWidth="1"/>
    <col min="1030" max="1030" width="9.75" style="29" bestFit="1" customWidth="1"/>
    <col min="1031" max="1032" width="9" style="29" customWidth="1"/>
    <col min="1033" max="1033" width="3.25" style="29" customWidth="1"/>
    <col min="1034" max="1034" width="29.375" style="29" customWidth="1"/>
    <col min="1035" max="1276" width="9" style="29"/>
    <col min="1277" max="1277" width="8.125" style="29" customWidth="1"/>
    <col min="1278" max="1278" width="11.375" style="29" customWidth="1"/>
    <col min="1279" max="1279" width="14.25" style="29" customWidth="1"/>
    <col min="1280" max="1280" width="46.125" style="29" customWidth="1"/>
    <col min="1281" max="1281" width="60.375" style="29" customWidth="1"/>
    <col min="1282" max="1282" width="59.375" style="29" customWidth="1"/>
    <col min="1283" max="1283" width="56" style="29" customWidth="1"/>
    <col min="1284" max="1284" width="69.875" style="29" customWidth="1"/>
    <col min="1285" max="1285" width="51" style="29" customWidth="1"/>
    <col min="1286" max="1286" width="9.75" style="29" bestFit="1" customWidth="1"/>
    <col min="1287" max="1288" width="9" style="29" customWidth="1"/>
    <col min="1289" max="1289" width="3.25" style="29" customWidth="1"/>
    <col min="1290" max="1290" width="29.375" style="29" customWidth="1"/>
    <col min="1291" max="1532" width="9" style="29"/>
    <col min="1533" max="1533" width="8.125" style="29" customWidth="1"/>
    <col min="1534" max="1534" width="11.375" style="29" customWidth="1"/>
    <col min="1535" max="1535" width="14.25" style="29" customWidth="1"/>
    <col min="1536" max="1536" width="46.125" style="29" customWidth="1"/>
    <col min="1537" max="1537" width="60.375" style="29" customWidth="1"/>
    <col min="1538" max="1538" width="59.375" style="29" customWidth="1"/>
    <col min="1539" max="1539" width="56" style="29" customWidth="1"/>
    <col min="1540" max="1540" width="69.875" style="29" customWidth="1"/>
    <col min="1541" max="1541" width="51" style="29" customWidth="1"/>
    <col min="1542" max="1542" width="9.75" style="29" bestFit="1" customWidth="1"/>
    <col min="1543" max="1544" width="9" style="29" customWidth="1"/>
    <col min="1545" max="1545" width="3.25" style="29" customWidth="1"/>
    <col min="1546" max="1546" width="29.375" style="29" customWidth="1"/>
    <col min="1547" max="1788" width="9" style="29"/>
    <col min="1789" max="1789" width="8.125" style="29" customWidth="1"/>
    <col min="1790" max="1790" width="11.375" style="29" customWidth="1"/>
    <col min="1791" max="1791" width="14.25" style="29" customWidth="1"/>
    <col min="1792" max="1792" width="46.125" style="29" customWidth="1"/>
    <col min="1793" max="1793" width="60.375" style="29" customWidth="1"/>
    <col min="1794" max="1794" width="59.375" style="29" customWidth="1"/>
    <col min="1795" max="1795" width="56" style="29" customWidth="1"/>
    <col min="1796" max="1796" width="69.875" style="29" customWidth="1"/>
    <col min="1797" max="1797" width="51" style="29" customWidth="1"/>
    <col min="1798" max="1798" width="9.75" style="29" bestFit="1" customWidth="1"/>
    <col min="1799" max="1800" width="9" style="29" customWidth="1"/>
    <col min="1801" max="1801" width="3.25" style="29" customWidth="1"/>
    <col min="1802" max="1802" width="29.375" style="29" customWidth="1"/>
    <col min="1803" max="2044" width="9" style="29"/>
    <col min="2045" max="2045" width="8.125" style="29" customWidth="1"/>
    <col min="2046" max="2046" width="11.375" style="29" customWidth="1"/>
    <col min="2047" max="2047" width="14.25" style="29" customWidth="1"/>
    <col min="2048" max="2048" width="46.125" style="29" customWidth="1"/>
    <col min="2049" max="2049" width="60.375" style="29" customWidth="1"/>
    <col min="2050" max="2050" width="59.375" style="29" customWidth="1"/>
    <col min="2051" max="2051" width="56" style="29" customWidth="1"/>
    <col min="2052" max="2052" width="69.875" style="29" customWidth="1"/>
    <col min="2053" max="2053" width="51" style="29" customWidth="1"/>
    <col min="2054" max="2054" width="9.75" style="29" bestFit="1" customWidth="1"/>
    <col min="2055" max="2056" width="9" style="29" customWidth="1"/>
    <col min="2057" max="2057" width="3.25" style="29" customWidth="1"/>
    <col min="2058" max="2058" width="29.375" style="29" customWidth="1"/>
    <col min="2059" max="2300" width="9" style="29"/>
    <col min="2301" max="2301" width="8.125" style="29" customWidth="1"/>
    <col min="2302" max="2302" width="11.375" style="29" customWidth="1"/>
    <col min="2303" max="2303" width="14.25" style="29" customWidth="1"/>
    <col min="2304" max="2304" width="46.125" style="29" customWidth="1"/>
    <col min="2305" max="2305" width="60.375" style="29" customWidth="1"/>
    <col min="2306" max="2306" width="59.375" style="29" customWidth="1"/>
    <col min="2307" max="2307" width="56" style="29" customWidth="1"/>
    <col min="2308" max="2308" width="69.875" style="29" customWidth="1"/>
    <col min="2309" max="2309" width="51" style="29" customWidth="1"/>
    <col min="2310" max="2310" width="9.75" style="29" bestFit="1" customWidth="1"/>
    <col min="2311" max="2312" width="9" style="29" customWidth="1"/>
    <col min="2313" max="2313" width="3.25" style="29" customWidth="1"/>
    <col min="2314" max="2314" width="29.375" style="29" customWidth="1"/>
    <col min="2315" max="2556" width="9" style="29"/>
    <col min="2557" max="2557" width="8.125" style="29" customWidth="1"/>
    <col min="2558" max="2558" width="11.375" style="29" customWidth="1"/>
    <col min="2559" max="2559" width="14.25" style="29" customWidth="1"/>
    <col min="2560" max="2560" width="46.125" style="29" customWidth="1"/>
    <col min="2561" max="2561" width="60.375" style="29" customWidth="1"/>
    <col min="2562" max="2562" width="59.375" style="29" customWidth="1"/>
    <col min="2563" max="2563" width="56" style="29" customWidth="1"/>
    <col min="2564" max="2564" width="69.875" style="29" customWidth="1"/>
    <col min="2565" max="2565" width="51" style="29" customWidth="1"/>
    <col min="2566" max="2566" width="9.75" style="29" bestFit="1" customWidth="1"/>
    <col min="2567" max="2568" width="9" style="29" customWidth="1"/>
    <col min="2569" max="2569" width="3.25" style="29" customWidth="1"/>
    <col min="2570" max="2570" width="29.375" style="29" customWidth="1"/>
    <col min="2571" max="2812" width="9" style="29"/>
    <col min="2813" max="2813" width="8.125" style="29" customWidth="1"/>
    <col min="2814" max="2814" width="11.375" style="29" customWidth="1"/>
    <col min="2815" max="2815" width="14.25" style="29" customWidth="1"/>
    <col min="2816" max="2816" width="46.125" style="29" customWidth="1"/>
    <col min="2817" max="2817" width="60.375" style="29" customWidth="1"/>
    <col min="2818" max="2818" width="59.375" style="29" customWidth="1"/>
    <col min="2819" max="2819" width="56" style="29" customWidth="1"/>
    <col min="2820" max="2820" width="69.875" style="29" customWidth="1"/>
    <col min="2821" max="2821" width="51" style="29" customWidth="1"/>
    <col min="2822" max="2822" width="9.75" style="29" bestFit="1" customWidth="1"/>
    <col min="2823" max="2824" width="9" style="29" customWidth="1"/>
    <col min="2825" max="2825" width="3.25" style="29" customWidth="1"/>
    <col min="2826" max="2826" width="29.375" style="29" customWidth="1"/>
    <col min="2827" max="3068" width="9" style="29"/>
    <col min="3069" max="3069" width="8.125" style="29" customWidth="1"/>
    <col min="3070" max="3070" width="11.375" style="29" customWidth="1"/>
    <col min="3071" max="3071" width="14.25" style="29" customWidth="1"/>
    <col min="3072" max="3072" width="46.125" style="29" customWidth="1"/>
    <col min="3073" max="3073" width="60.375" style="29" customWidth="1"/>
    <col min="3074" max="3074" width="59.375" style="29" customWidth="1"/>
    <col min="3075" max="3075" width="56" style="29" customWidth="1"/>
    <col min="3076" max="3076" width="69.875" style="29" customWidth="1"/>
    <col min="3077" max="3077" width="51" style="29" customWidth="1"/>
    <col min="3078" max="3078" width="9.75" style="29" bestFit="1" customWidth="1"/>
    <col min="3079" max="3080" width="9" style="29" customWidth="1"/>
    <col min="3081" max="3081" width="3.25" style="29" customWidth="1"/>
    <col min="3082" max="3082" width="29.375" style="29" customWidth="1"/>
    <col min="3083" max="3324" width="9" style="29"/>
    <col min="3325" max="3325" width="8.125" style="29" customWidth="1"/>
    <col min="3326" max="3326" width="11.375" style="29" customWidth="1"/>
    <col min="3327" max="3327" width="14.25" style="29" customWidth="1"/>
    <col min="3328" max="3328" width="46.125" style="29" customWidth="1"/>
    <col min="3329" max="3329" width="60.375" style="29" customWidth="1"/>
    <col min="3330" max="3330" width="59.375" style="29" customWidth="1"/>
    <col min="3331" max="3331" width="56" style="29" customWidth="1"/>
    <col min="3332" max="3332" width="69.875" style="29" customWidth="1"/>
    <col min="3333" max="3333" width="51" style="29" customWidth="1"/>
    <col min="3334" max="3334" width="9.75" style="29" bestFit="1" customWidth="1"/>
    <col min="3335" max="3336" width="9" style="29" customWidth="1"/>
    <col min="3337" max="3337" width="3.25" style="29" customWidth="1"/>
    <col min="3338" max="3338" width="29.375" style="29" customWidth="1"/>
    <col min="3339" max="3580" width="9" style="29"/>
    <col min="3581" max="3581" width="8.125" style="29" customWidth="1"/>
    <col min="3582" max="3582" width="11.375" style="29" customWidth="1"/>
    <col min="3583" max="3583" width="14.25" style="29" customWidth="1"/>
    <col min="3584" max="3584" width="46.125" style="29" customWidth="1"/>
    <col min="3585" max="3585" width="60.375" style="29" customWidth="1"/>
    <col min="3586" max="3586" width="59.375" style="29" customWidth="1"/>
    <col min="3587" max="3587" width="56" style="29" customWidth="1"/>
    <col min="3588" max="3588" width="69.875" style="29" customWidth="1"/>
    <col min="3589" max="3589" width="51" style="29" customWidth="1"/>
    <col min="3590" max="3590" width="9.75" style="29" bestFit="1" customWidth="1"/>
    <col min="3591" max="3592" width="9" style="29" customWidth="1"/>
    <col min="3593" max="3593" width="3.25" style="29" customWidth="1"/>
    <col min="3594" max="3594" width="29.375" style="29" customWidth="1"/>
    <col min="3595" max="3836" width="9" style="29"/>
    <col min="3837" max="3837" width="8.125" style="29" customWidth="1"/>
    <col min="3838" max="3838" width="11.375" style="29" customWidth="1"/>
    <col min="3839" max="3839" width="14.25" style="29" customWidth="1"/>
    <col min="3840" max="3840" width="46.125" style="29" customWidth="1"/>
    <col min="3841" max="3841" width="60.375" style="29" customWidth="1"/>
    <col min="3842" max="3842" width="59.375" style="29" customWidth="1"/>
    <col min="3843" max="3843" width="56" style="29" customWidth="1"/>
    <col min="3844" max="3844" width="69.875" style="29" customWidth="1"/>
    <col min="3845" max="3845" width="51" style="29" customWidth="1"/>
    <col min="3846" max="3846" width="9.75" style="29" bestFit="1" customWidth="1"/>
    <col min="3847" max="3848" width="9" style="29" customWidth="1"/>
    <col min="3849" max="3849" width="3.25" style="29" customWidth="1"/>
    <col min="3850" max="3850" width="29.375" style="29" customWidth="1"/>
    <col min="3851" max="4092" width="9" style="29"/>
    <col min="4093" max="4093" width="8.125" style="29" customWidth="1"/>
    <col min="4094" max="4094" width="11.375" style="29" customWidth="1"/>
    <col min="4095" max="4095" width="14.25" style="29" customWidth="1"/>
    <col min="4096" max="4096" width="46.125" style="29" customWidth="1"/>
    <col min="4097" max="4097" width="60.375" style="29" customWidth="1"/>
    <col min="4098" max="4098" width="59.375" style="29" customWidth="1"/>
    <col min="4099" max="4099" width="56" style="29" customWidth="1"/>
    <col min="4100" max="4100" width="69.875" style="29" customWidth="1"/>
    <col min="4101" max="4101" width="51" style="29" customWidth="1"/>
    <col min="4102" max="4102" width="9.75" style="29" bestFit="1" customWidth="1"/>
    <col min="4103" max="4104" width="9" style="29" customWidth="1"/>
    <col min="4105" max="4105" width="3.25" style="29" customWidth="1"/>
    <col min="4106" max="4106" width="29.375" style="29" customWidth="1"/>
    <col min="4107" max="4348" width="9" style="29"/>
    <col min="4349" max="4349" width="8.125" style="29" customWidth="1"/>
    <col min="4350" max="4350" width="11.375" style="29" customWidth="1"/>
    <col min="4351" max="4351" width="14.25" style="29" customWidth="1"/>
    <col min="4352" max="4352" width="46.125" style="29" customWidth="1"/>
    <col min="4353" max="4353" width="60.375" style="29" customWidth="1"/>
    <col min="4354" max="4354" width="59.375" style="29" customWidth="1"/>
    <col min="4355" max="4355" width="56" style="29" customWidth="1"/>
    <col min="4356" max="4356" width="69.875" style="29" customWidth="1"/>
    <col min="4357" max="4357" width="51" style="29" customWidth="1"/>
    <col min="4358" max="4358" width="9.75" style="29" bestFit="1" customWidth="1"/>
    <col min="4359" max="4360" width="9" style="29" customWidth="1"/>
    <col min="4361" max="4361" width="3.25" style="29" customWidth="1"/>
    <col min="4362" max="4362" width="29.375" style="29" customWidth="1"/>
    <col min="4363" max="4604" width="9" style="29"/>
    <col min="4605" max="4605" width="8.125" style="29" customWidth="1"/>
    <col min="4606" max="4606" width="11.375" style="29" customWidth="1"/>
    <col min="4607" max="4607" width="14.25" style="29" customWidth="1"/>
    <col min="4608" max="4608" width="46.125" style="29" customWidth="1"/>
    <col min="4609" max="4609" width="60.375" style="29" customWidth="1"/>
    <col min="4610" max="4610" width="59.375" style="29" customWidth="1"/>
    <col min="4611" max="4611" width="56" style="29" customWidth="1"/>
    <col min="4612" max="4612" width="69.875" style="29" customWidth="1"/>
    <col min="4613" max="4613" width="51" style="29" customWidth="1"/>
    <col min="4614" max="4614" width="9.75" style="29" bestFit="1" customWidth="1"/>
    <col min="4615" max="4616" width="9" style="29" customWidth="1"/>
    <col min="4617" max="4617" width="3.25" style="29" customWidth="1"/>
    <col min="4618" max="4618" width="29.375" style="29" customWidth="1"/>
    <col min="4619" max="4860" width="9" style="29"/>
    <col min="4861" max="4861" width="8.125" style="29" customWidth="1"/>
    <col min="4862" max="4862" width="11.375" style="29" customWidth="1"/>
    <col min="4863" max="4863" width="14.25" style="29" customWidth="1"/>
    <col min="4864" max="4864" width="46.125" style="29" customWidth="1"/>
    <col min="4865" max="4865" width="60.375" style="29" customWidth="1"/>
    <col min="4866" max="4866" width="59.375" style="29" customWidth="1"/>
    <col min="4867" max="4867" width="56" style="29" customWidth="1"/>
    <col min="4868" max="4868" width="69.875" style="29" customWidth="1"/>
    <col min="4869" max="4869" width="51" style="29" customWidth="1"/>
    <col min="4870" max="4870" width="9.75" style="29" bestFit="1" customWidth="1"/>
    <col min="4871" max="4872" width="9" style="29" customWidth="1"/>
    <col min="4873" max="4873" width="3.25" style="29" customWidth="1"/>
    <col min="4874" max="4874" width="29.375" style="29" customWidth="1"/>
    <col min="4875" max="5116" width="9" style="29"/>
    <col min="5117" max="5117" width="8.125" style="29" customWidth="1"/>
    <col min="5118" max="5118" width="11.375" style="29" customWidth="1"/>
    <col min="5119" max="5119" width="14.25" style="29" customWidth="1"/>
    <col min="5120" max="5120" width="46.125" style="29" customWidth="1"/>
    <col min="5121" max="5121" width="60.375" style="29" customWidth="1"/>
    <col min="5122" max="5122" width="59.375" style="29" customWidth="1"/>
    <col min="5123" max="5123" width="56" style="29" customWidth="1"/>
    <col min="5124" max="5124" width="69.875" style="29" customWidth="1"/>
    <col min="5125" max="5125" width="51" style="29" customWidth="1"/>
    <col min="5126" max="5126" width="9.75" style="29" bestFit="1" customWidth="1"/>
    <col min="5127" max="5128" width="9" style="29" customWidth="1"/>
    <col min="5129" max="5129" width="3.25" style="29" customWidth="1"/>
    <col min="5130" max="5130" width="29.375" style="29" customWidth="1"/>
    <col min="5131" max="5372" width="9" style="29"/>
    <col min="5373" max="5373" width="8.125" style="29" customWidth="1"/>
    <col min="5374" max="5374" width="11.375" style="29" customWidth="1"/>
    <col min="5375" max="5375" width="14.25" style="29" customWidth="1"/>
    <col min="5376" max="5376" width="46.125" style="29" customWidth="1"/>
    <col min="5377" max="5377" width="60.375" style="29" customWidth="1"/>
    <col min="5378" max="5378" width="59.375" style="29" customWidth="1"/>
    <col min="5379" max="5379" width="56" style="29" customWidth="1"/>
    <col min="5380" max="5380" width="69.875" style="29" customWidth="1"/>
    <col min="5381" max="5381" width="51" style="29" customWidth="1"/>
    <col min="5382" max="5382" width="9.75" style="29" bestFit="1" customWidth="1"/>
    <col min="5383" max="5384" width="9" style="29" customWidth="1"/>
    <col min="5385" max="5385" width="3.25" style="29" customWidth="1"/>
    <col min="5386" max="5386" width="29.375" style="29" customWidth="1"/>
    <col min="5387" max="5628" width="9" style="29"/>
    <col min="5629" max="5629" width="8.125" style="29" customWidth="1"/>
    <col min="5630" max="5630" width="11.375" style="29" customWidth="1"/>
    <col min="5631" max="5631" width="14.25" style="29" customWidth="1"/>
    <col min="5632" max="5632" width="46.125" style="29" customWidth="1"/>
    <col min="5633" max="5633" width="60.375" style="29" customWidth="1"/>
    <col min="5634" max="5634" width="59.375" style="29" customWidth="1"/>
    <col min="5635" max="5635" width="56" style="29" customWidth="1"/>
    <col min="5636" max="5636" width="69.875" style="29" customWidth="1"/>
    <col min="5637" max="5637" width="51" style="29" customWidth="1"/>
    <col min="5638" max="5638" width="9.75" style="29" bestFit="1" customWidth="1"/>
    <col min="5639" max="5640" width="9" style="29" customWidth="1"/>
    <col min="5641" max="5641" width="3.25" style="29" customWidth="1"/>
    <col min="5642" max="5642" width="29.375" style="29" customWidth="1"/>
    <col min="5643" max="5884" width="9" style="29"/>
    <col min="5885" max="5885" width="8.125" style="29" customWidth="1"/>
    <col min="5886" max="5886" width="11.375" style="29" customWidth="1"/>
    <col min="5887" max="5887" width="14.25" style="29" customWidth="1"/>
    <col min="5888" max="5888" width="46.125" style="29" customWidth="1"/>
    <col min="5889" max="5889" width="60.375" style="29" customWidth="1"/>
    <col min="5890" max="5890" width="59.375" style="29" customWidth="1"/>
    <col min="5891" max="5891" width="56" style="29" customWidth="1"/>
    <col min="5892" max="5892" width="69.875" style="29" customWidth="1"/>
    <col min="5893" max="5893" width="51" style="29" customWidth="1"/>
    <col min="5894" max="5894" width="9.75" style="29" bestFit="1" customWidth="1"/>
    <col min="5895" max="5896" width="9" style="29" customWidth="1"/>
    <col min="5897" max="5897" width="3.25" style="29" customWidth="1"/>
    <col min="5898" max="5898" width="29.375" style="29" customWidth="1"/>
    <col min="5899" max="6140" width="9" style="29"/>
    <col min="6141" max="6141" width="8.125" style="29" customWidth="1"/>
    <col min="6142" max="6142" width="11.375" style="29" customWidth="1"/>
    <col min="6143" max="6143" width="14.25" style="29" customWidth="1"/>
    <col min="6144" max="6144" width="46.125" style="29" customWidth="1"/>
    <col min="6145" max="6145" width="60.375" style="29" customWidth="1"/>
    <col min="6146" max="6146" width="59.375" style="29" customWidth="1"/>
    <col min="6147" max="6147" width="56" style="29" customWidth="1"/>
    <col min="6148" max="6148" width="69.875" style="29" customWidth="1"/>
    <col min="6149" max="6149" width="51" style="29" customWidth="1"/>
    <col min="6150" max="6150" width="9.75" style="29" bestFit="1" customWidth="1"/>
    <col min="6151" max="6152" width="9" style="29" customWidth="1"/>
    <col min="6153" max="6153" width="3.25" style="29" customWidth="1"/>
    <col min="6154" max="6154" width="29.375" style="29" customWidth="1"/>
    <col min="6155" max="6396" width="9" style="29"/>
    <col min="6397" max="6397" width="8.125" style="29" customWidth="1"/>
    <col min="6398" max="6398" width="11.375" style="29" customWidth="1"/>
    <col min="6399" max="6399" width="14.25" style="29" customWidth="1"/>
    <col min="6400" max="6400" width="46.125" style="29" customWidth="1"/>
    <col min="6401" max="6401" width="60.375" style="29" customWidth="1"/>
    <col min="6402" max="6402" width="59.375" style="29" customWidth="1"/>
    <col min="6403" max="6403" width="56" style="29" customWidth="1"/>
    <col min="6404" max="6404" width="69.875" style="29" customWidth="1"/>
    <col min="6405" max="6405" width="51" style="29" customWidth="1"/>
    <col min="6406" max="6406" width="9.75" style="29" bestFit="1" customWidth="1"/>
    <col min="6407" max="6408" width="9" style="29" customWidth="1"/>
    <col min="6409" max="6409" width="3.25" style="29" customWidth="1"/>
    <col min="6410" max="6410" width="29.375" style="29" customWidth="1"/>
    <col min="6411" max="6652" width="9" style="29"/>
    <col min="6653" max="6653" width="8.125" style="29" customWidth="1"/>
    <col min="6654" max="6654" width="11.375" style="29" customWidth="1"/>
    <col min="6655" max="6655" width="14.25" style="29" customWidth="1"/>
    <col min="6656" max="6656" width="46.125" style="29" customWidth="1"/>
    <col min="6657" max="6657" width="60.375" style="29" customWidth="1"/>
    <col min="6658" max="6658" width="59.375" style="29" customWidth="1"/>
    <col min="6659" max="6659" width="56" style="29" customWidth="1"/>
    <col min="6660" max="6660" width="69.875" style="29" customWidth="1"/>
    <col min="6661" max="6661" width="51" style="29" customWidth="1"/>
    <col min="6662" max="6662" width="9.75" style="29" bestFit="1" customWidth="1"/>
    <col min="6663" max="6664" width="9" style="29" customWidth="1"/>
    <col min="6665" max="6665" width="3.25" style="29" customWidth="1"/>
    <col min="6666" max="6666" width="29.375" style="29" customWidth="1"/>
    <col min="6667" max="6908" width="9" style="29"/>
    <col min="6909" max="6909" width="8.125" style="29" customWidth="1"/>
    <col min="6910" max="6910" width="11.375" style="29" customWidth="1"/>
    <col min="6911" max="6911" width="14.25" style="29" customWidth="1"/>
    <col min="6912" max="6912" width="46.125" style="29" customWidth="1"/>
    <col min="6913" max="6913" width="60.375" style="29" customWidth="1"/>
    <col min="6914" max="6914" width="59.375" style="29" customWidth="1"/>
    <col min="6915" max="6915" width="56" style="29" customWidth="1"/>
    <col min="6916" max="6916" width="69.875" style="29" customWidth="1"/>
    <col min="6917" max="6917" width="51" style="29" customWidth="1"/>
    <col min="6918" max="6918" width="9.75" style="29" bestFit="1" customWidth="1"/>
    <col min="6919" max="6920" width="9" style="29" customWidth="1"/>
    <col min="6921" max="6921" width="3.25" style="29" customWidth="1"/>
    <col min="6922" max="6922" width="29.375" style="29" customWidth="1"/>
    <col min="6923" max="7164" width="9" style="29"/>
    <col min="7165" max="7165" width="8.125" style="29" customWidth="1"/>
    <col min="7166" max="7166" width="11.375" style="29" customWidth="1"/>
    <col min="7167" max="7167" width="14.25" style="29" customWidth="1"/>
    <col min="7168" max="7168" width="46.125" style="29" customWidth="1"/>
    <col min="7169" max="7169" width="60.375" style="29" customWidth="1"/>
    <col min="7170" max="7170" width="59.375" style="29" customWidth="1"/>
    <col min="7171" max="7171" width="56" style="29" customWidth="1"/>
    <col min="7172" max="7172" width="69.875" style="29" customWidth="1"/>
    <col min="7173" max="7173" width="51" style="29" customWidth="1"/>
    <col min="7174" max="7174" width="9.75" style="29" bestFit="1" customWidth="1"/>
    <col min="7175" max="7176" width="9" style="29" customWidth="1"/>
    <col min="7177" max="7177" width="3.25" style="29" customWidth="1"/>
    <col min="7178" max="7178" width="29.375" style="29" customWidth="1"/>
    <col min="7179" max="7420" width="9" style="29"/>
    <col min="7421" max="7421" width="8.125" style="29" customWidth="1"/>
    <col min="7422" max="7422" width="11.375" style="29" customWidth="1"/>
    <col min="7423" max="7423" width="14.25" style="29" customWidth="1"/>
    <col min="7424" max="7424" width="46.125" style="29" customWidth="1"/>
    <col min="7425" max="7425" width="60.375" style="29" customWidth="1"/>
    <col min="7426" max="7426" width="59.375" style="29" customWidth="1"/>
    <col min="7427" max="7427" width="56" style="29" customWidth="1"/>
    <col min="7428" max="7428" width="69.875" style="29" customWidth="1"/>
    <col min="7429" max="7429" width="51" style="29" customWidth="1"/>
    <col min="7430" max="7430" width="9.75" style="29" bestFit="1" customWidth="1"/>
    <col min="7431" max="7432" width="9" style="29" customWidth="1"/>
    <col min="7433" max="7433" width="3.25" style="29" customWidth="1"/>
    <col min="7434" max="7434" width="29.375" style="29" customWidth="1"/>
    <col min="7435" max="7676" width="9" style="29"/>
    <col min="7677" max="7677" width="8.125" style="29" customWidth="1"/>
    <col min="7678" max="7678" width="11.375" style="29" customWidth="1"/>
    <col min="7679" max="7679" width="14.25" style="29" customWidth="1"/>
    <col min="7680" max="7680" width="46.125" style="29" customWidth="1"/>
    <col min="7681" max="7681" width="60.375" style="29" customWidth="1"/>
    <col min="7682" max="7682" width="59.375" style="29" customWidth="1"/>
    <col min="7683" max="7683" width="56" style="29" customWidth="1"/>
    <col min="7684" max="7684" width="69.875" style="29" customWidth="1"/>
    <col min="7685" max="7685" width="51" style="29" customWidth="1"/>
    <col min="7686" max="7686" width="9.75" style="29" bestFit="1" customWidth="1"/>
    <col min="7687" max="7688" width="9" style="29" customWidth="1"/>
    <col min="7689" max="7689" width="3.25" style="29" customWidth="1"/>
    <col min="7690" max="7690" width="29.375" style="29" customWidth="1"/>
    <col min="7691" max="7932" width="9" style="29"/>
    <col min="7933" max="7933" width="8.125" style="29" customWidth="1"/>
    <col min="7934" max="7934" width="11.375" style="29" customWidth="1"/>
    <col min="7935" max="7935" width="14.25" style="29" customWidth="1"/>
    <col min="7936" max="7936" width="46.125" style="29" customWidth="1"/>
    <col min="7937" max="7937" width="60.375" style="29" customWidth="1"/>
    <col min="7938" max="7938" width="59.375" style="29" customWidth="1"/>
    <col min="7939" max="7939" width="56" style="29" customWidth="1"/>
    <col min="7940" max="7940" width="69.875" style="29" customWidth="1"/>
    <col min="7941" max="7941" width="51" style="29" customWidth="1"/>
    <col min="7942" max="7942" width="9.75" style="29" bestFit="1" customWidth="1"/>
    <col min="7943" max="7944" width="9" style="29" customWidth="1"/>
    <col min="7945" max="7945" width="3.25" style="29" customWidth="1"/>
    <col min="7946" max="7946" width="29.375" style="29" customWidth="1"/>
    <col min="7947" max="8188" width="9" style="29"/>
    <col min="8189" max="8189" width="8.125" style="29" customWidth="1"/>
    <col min="8190" max="8190" width="11.375" style="29" customWidth="1"/>
    <col min="8191" max="8191" width="14.25" style="29" customWidth="1"/>
    <col min="8192" max="8192" width="46.125" style="29" customWidth="1"/>
    <col min="8193" max="8193" width="60.375" style="29" customWidth="1"/>
    <col min="8194" max="8194" width="59.375" style="29" customWidth="1"/>
    <col min="8195" max="8195" width="56" style="29" customWidth="1"/>
    <col min="8196" max="8196" width="69.875" style="29" customWidth="1"/>
    <col min="8197" max="8197" width="51" style="29" customWidth="1"/>
    <col min="8198" max="8198" width="9.75" style="29" bestFit="1" customWidth="1"/>
    <col min="8199" max="8200" width="9" style="29" customWidth="1"/>
    <col min="8201" max="8201" width="3.25" style="29" customWidth="1"/>
    <col min="8202" max="8202" width="29.375" style="29" customWidth="1"/>
    <col min="8203" max="8444" width="9" style="29"/>
    <col min="8445" max="8445" width="8.125" style="29" customWidth="1"/>
    <col min="8446" max="8446" width="11.375" style="29" customWidth="1"/>
    <col min="8447" max="8447" width="14.25" style="29" customWidth="1"/>
    <col min="8448" max="8448" width="46.125" style="29" customWidth="1"/>
    <col min="8449" max="8449" width="60.375" style="29" customWidth="1"/>
    <col min="8450" max="8450" width="59.375" style="29" customWidth="1"/>
    <col min="8451" max="8451" width="56" style="29" customWidth="1"/>
    <col min="8452" max="8452" width="69.875" style="29" customWidth="1"/>
    <col min="8453" max="8453" width="51" style="29" customWidth="1"/>
    <col min="8454" max="8454" width="9.75" style="29" bestFit="1" customWidth="1"/>
    <col min="8455" max="8456" width="9" style="29" customWidth="1"/>
    <col min="8457" max="8457" width="3.25" style="29" customWidth="1"/>
    <col min="8458" max="8458" width="29.375" style="29" customWidth="1"/>
    <col min="8459" max="8700" width="9" style="29"/>
    <col min="8701" max="8701" width="8.125" style="29" customWidth="1"/>
    <col min="8702" max="8702" width="11.375" style="29" customWidth="1"/>
    <col min="8703" max="8703" width="14.25" style="29" customWidth="1"/>
    <col min="8704" max="8704" width="46.125" style="29" customWidth="1"/>
    <col min="8705" max="8705" width="60.375" style="29" customWidth="1"/>
    <col min="8706" max="8706" width="59.375" style="29" customWidth="1"/>
    <col min="8707" max="8707" width="56" style="29" customWidth="1"/>
    <col min="8708" max="8708" width="69.875" style="29" customWidth="1"/>
    <col min="8709" max="8709" width="51" style="29" customWidth="1"/>
    <col min="8710" max="8710" width="9.75" style="29" bestFit="1" customWidth="1"/>
    <col min="8711" max="8712" width="9" style="29" customWidth="1"/>
    <col min="8713" max="8713" width="3.25" style="29" customWidth="1"/>
    <col min="8714" max="8714" width="29.375" style="29" customWidth="1"/>
    <col min="8715" max="8956" width="9" style="29"/>
    <col min="8957" max="8957" width="8.125" style="29" customWidth="1"/>
    <col min="8958" max="8958" width="11.375" style="29" customWidth="1"/>
    <col min="8959" max="8959" width="14.25" style="29" customWidth="1"/>
    <col min="8960" max="8960" width="46.125" style="29" customWidth="1"/>
    <col min="8961" max="8961" width="60.375" style="29" customWidth="1"/>
    <col min="8962" max="8962" width="59.375" style="29" customWidth="1"/>
    <col min="8963" max="8963" width="56" style="29" customWidth="1"/>
    <col min="8964" max="8964" width="69.875" style="29" customWidth="1"/>
    <col min="8965" max="8965" width="51" style="29" customWidth="1"/>
    <col min="8966" max="8966" width="9.75" style="29" bestFit="1" customWidth="1"/>
    <col min="8967" max="8968" width="9" style="29" customWidth="1"/>
    <col min="8969" max="8969" width="3.25" style="29" customWidth="1"/>
    <col min="8970" max="8970" width="29.375" style="29" customWidth="1"/>
    <col min="8971" max="9212" width="9" style="29"/>
    <col min="9213" max="9213" width="8.125" style="29" customWidth="1"/>
    <col min="9214" max="9214" width="11.375" style="29" customWidth="1"/>
    <col min="9215" max="9215" width="14.25" style="29" customWidth="1"/>
    <col min="9216" max="9216" width="46.125" style="29" customWidth="1"/>
    <col min="9217" max="9217" width="60.375" style="29" customWidth="1"/>
    <col min="9218" max="9218" width="59.375" style="29" customWidth="1"/>
    <col min="9219" max="9219" width="56" style="29" customWidth="1"/>
    <col min="9220" max="9220" width="69.875" style="29" customWidth="1"/>
    <col min="9221" max="9221" width="51" style="29" customWidth="1"/>
    <col min="9222" max="9222" width="9.75" style="29" bestFit="1" customWidth="1"/>
    <col min="9223" max="9224" width="9" style="29" customWidth="1"/>
    <col min="9225" max="9225" width="3.25" style="29" customWidth="1"/>
    <col min="9226" max="9226" width="29.375" style="29" customWidth="1"/>
    <col min="9227" max="9468" width="9" style="29"/>
    <col min="9469" max="9469" width="8.125" style="29" customWidth="1"/>
    <col min="9470" max="9470" width="11.375" style="29" customWidth="1"/>
    <col min="9471" max="9471" width="14.25" style="29" customWidth="1"/>
    <col min="9472" max="9472" width="46.125" style="29" customWidth="1"/>
    <col min="9473" max="9473" width="60.375" style="29" customWidth="1"/>
    <col min="9474" max="9474" width="59.375" style="29" customWidth="1"/>
    <col min="9475" max="9475" width="56" style="29" customWidth="1"/>
    <col min="9476" max="9476" width="69.875" style="29" customWidth="1"/>
    <col min="9477" max="9477" width="51" style="29" customWidth="1"/>
    <col min="9478" max="9478" width="9.75" style="29" bestFit="1" customWidth="1"/>
    <col min="9479" max="9480" width="9" style="29" customWidth="1"/>
    <col min="9481" max="9481" width="3.25" style="29" customWidth="1"/>
    <col min="9482" max="9482" width="29.375" style="29" customWidth="1"/>
    <col min="9483" max="9724" width="9" style="29"/>
    <col min="9725" max="9725" width="8.125" style="29" customWidth="1"/>
    <col min="9726" max="9726" width="11.375" style="29" customWidth="1"/>
    <col min="9727" max="9727" width="14.25" style="29" customWidth="1"/>
    <col min="9728" max="9728" width="46.125" style="29" customWidth="1"/>
    <col min="9729" max="9729" width="60.375" style="29" customWidth="1"/>
    <col min="9730" max="9730" width="59.375" style="29" customWidth="1"/>
    <col min="9731" max="9731" width="56" style="29" customWidth="1"/>
    <col min="9732" max="9732" width="69.875" style="29" customWidth="1"/>
    <col min="9733" max="9733" width="51" style="29" customWidth="1"/>
    <col min="9734" max="9734" width="9.75" style="29" bestFit="1" customWidth="1"/>
    <col min="9735" max="9736" width="9" style="29" customWidth="1"/>
    <col min="9737" max="9737" width="3.25" style="29" customWidth="1"/>
    <col min="9738" max="9738" width="29.375" style="29" customWidth="1"/>
    <col min="9739" max="9980" width="9" style="29"/>
    <col min="9981" max="9981" width="8.125" style="29" customWidth="1"/>
    <col min="9982" max="9982" width="11.375" style="29" customWidth="1"/>
    <col min="9983" max="9983" width="14.25" style="29" customWidth="1"/>
    <col min="9984" max="9984" width="46.125" style="29" customWidth="1"/>
    <col min="9985" max="9985" width="60.375" style="29" customWidth="1"/>
    <col min="9986" max="9986" width="59.375" style="29" customWidth="1"/>
    <col min="9987" max="9987" width="56" style="29" customWidth="1"/>
    <col min="9988" max="9988" width="69.875" style="29" customWidth="1"/>
    <col min="9989" max="9989" width="51" style="29" customWidth="1"/>
    <col min="9990" max="9990" width="9.75" style="29" bestFit="1" customWidth="1"/>
    <col min="9991" max="9992" width="9" style="29" customWidth="1"/>
    <col min="9993" max="9993" width="3.25" style="29" customWidth="1"/>
    <col min="9994" max="9994" width="29.375" style="29" customWidth="1"/>
    <col min="9995" max="10236" width="9" style="29"/>
    <col min="10237" max="10237" width="8.125" style="29" customWidth="1"/>
    <col min="10238" max="10238" width="11.375" style="29" customWidth="1"/>
    <col min="10239" max="10239" width="14.25" style="29" customWidth="1"/>
    <col min="10240" max="10240" width="46.125" style="29" customWidth="1"/>
    <col min="10241" max="10241" width="60.375" style="29" customWidth="1"/>
    <col min="10242" max="10242" width="59.375" style="29" customWidth="1"/>
    <col min="10243" max="10243" width="56" style="29" customWidth="1"/>
    <col min="10244" max="10244" width="69.875" style="29" customWidth="1"/>
    <col min="10245" max="10245" width="51" style="29" customWidth="1"/>
    <col min="10246" max="10246" width="9.75" style="29" bestFit="1" customWidth="1"/>
    <col min="10247" max="10248" width="9" style="29" customWidth="1"/>
    <col min="10249" max="10249" width="3.25" style="29" customWidth="1"/>
    <col min="10250" max="10250" width="29.375" style="29" customWidth="1"/>
    <col min="10251" max="10492" width="9" style="29"/>
    <col min="10493" max="10493" width="8.125" style="29" customWidth="1"/>
    <col min="10494" max="10494" width="11.375" style="29" customWidth="1"/>
    <col min="10495" max="10495" width="14.25" style="29" customWidth="1"/>
    <col min="10496" max="10496" width="46.125" style="29" customWidth="1"/>
    <col min="10497" max="10497" width="60.375" style="29" customWidth="1"/>
    <col min="10498" max="10498" width="59.375" style="29" customWidth="1"/>
    <col min="10499" max="10499" width="56" style="29" customWidth="1"/>
    <col min="10500" max="10500" width="69.875" style="29" customWidth="1"/>
    <col min="10501" max="10501" width="51" style="29" customWidth="1"/>
    <col min="10502" max="10502" width="9.75" style="29" bestFit="1" customWidth="1"/>
    <col min="10503" max="10504" width="9" style="29" customWidth="1"/>
    <col min="10505" max="10505" width="3.25" style="29" customWidth="1"/>
    <col min="10506" max="10506" width="29.375" style="29" customWidth="1"/>
    <col min="10507" max="10748" width="9" style="29"/>
    <col min="10749" max="10749" width="8.125" style="29" customWidth="1"/>
    <col min="10750" max="10750" width="11.375" style="29" customWidth="1"/>
    <col min="10751" max="10751" width="14.25" style="29" customWidth="1"/>
    <col min="10752" max="10752" width="46.125" style="29" customWidth="1"/>
    <col min="10753" max="10753" width="60.375" style="29" customWidth="1"/>
    <col min="10754" max="10754" width="59.375" style="29" customWidth="1"/>
    <col min="10755" max="10755" width="56" style="29" customWidth="1"/>
    <col min="10756" max="10756" width="69.875" style="29" customWidth="1"/>
    <col min="10757" max="10757" width="51" style="29" customWidth="1"/>
    <col min="10758" max="10758" width="9.75" style="29" bestFit="1" customWidth="1"/>
    <col min="10759" max="10760" width="9" style="29" customWidth="1"/>
    <col min="10761" max="10761" width="3.25" style="29" customWidth="1"/>
    <col min="10762" max="10762" width="29.375" style="29" customWidth="1"/>
    <col min="10763" max="11004" width="9" style="29"/>
    <col min="11005" max="11005" width="8.125" style="29" customWidth="1"/>
    <col min="11006" max="11006" width="11.375" style="29" customWidth="1"/>
    <col min="11007" max="11007" width="14.25" style="29" customWidth="1"/>
    <col min="11008" max="11008" width="46.125" style="29" customWidth="1"/>
    <col min="11009" max="11009" width="60.375" style="29" customWidth="1"/>
    <col min="11010" max="11010" width="59.375" style="29" customWidth="1"/>
    <col min="11011" max="11011" width="56" style="29" customWidth="1"/>
    <col min="11012" max="11012" width="69.875" style="29" customWidth="1"/>
    <col min="11013" max="11013" width="51" style="29" customWidth="1"/>
    <col min="11014" max="11014" width="9.75" style="29" bestFit="1" customWidth="1"/>
    <col min="11015" max="11016" width="9" style="29" customWidth="1"/>
    <col min="11017" max="11017" width="3.25" style="29" customWidth="1"/>
    <col min="11018" max="11018" width="29.375" style="29" customWidth="1"/>
    <col min="11019" max="11260" width="9" style="29"/>
    <col min="11261" max="11261" width="8.125" style="29" customWidth="1"/>
    <col min="11262" max="11262" width="11.375" style="29" customWidth="1"/>
    <col min="11263" max="11263" width="14.25" style="29" customWidth="1"/>
    <col min="11264" max="11264" width="46.125" style="29" customWidth="1"/>
    <col min="11265" max="11265" width="60.375" style="29" customWidth="1"/>
    <col min="11266" max="11266" width="59.375" style="29" customWidth="1"/>
    <col min="11267" max="11267" width="56" style="29" customWidth="1"/>
    <col min="11268" max="11268" width="69.875" style="29" customWidth="1"/>
    <col min="11269" max="11269" width="51" style="29" customWidth="1"/>
    <col min="11270" max="11270" width="9.75" style="29" bestFit="1" customWidth="1"/>
    <col min="11271" max="11272" width="9" style="29" customWidth="1"/>
    <col min="11273" max="11273" width="3.25" style="29" customWidth="1"/>
    <col min="11274" max="11274" width="29.375" style="29" customWidth="1"/>
    <col min="11275" max="11516" width="9" style="29"/>
    <col min="11517" max="11517" width="8.125" style="29" customWidth="1"/>
    <col min="11518" max="11518" width="11.375" style="29" customWidth="1"/>
    <col min="11519" max="11519" width="14.25" style="29" customWidth="1"/>
    <col min="11520" max="11520" width="46.125" style="29" customWidth="1"/>
    <col min="11521" max="11521" width="60.375" style="29" customWidth="1"/>
    <col min="11522" max="11522" width="59.375" style="29" customWidth="1"/>
    <col min="11523" max="11523" width="56" style="29" customWidth="1"/>
    <col min="11524" max="11524" width="69.875" style="29" customWidth="1"/>
    <col min="11525" max="11525" width="51" style="29" customWidth="1"/>
    <col min="11526" max="11526" width="9.75" style="29" bestFit="1" customWidth="1"/>
    <col min="11527" max="11528" width="9" style="29" customWidth="1"/>
    <col min="11529" max="11529" width="3.25" style="29" customWidth="1"/>
    <col min="11530" max="11530" width="29.375" style="29" customWidth="1"/>
    <col min="11531" max="11772" width="9" style="29"/>
    <col min="11773" max="11773" width="8.125" style="29" customWidth="1"/>
    <col min="11774" max="11774" width="11.375" style="29" customWidth="1"/>
    <col min="11775" max="11775" width="14.25" style="29" customWidth="1"/>
    <col min="11776" max="11776" width="46.125" style="29" customWidth="1"/>
    <col min="11777" max="11777" width="60.375" style="29" customWidth="1"/>
    <col min="11778" max="11778" width="59.375" style="29" customWidth="1"/>
    <col min="11779" max="11779" width="56" style="29" customWidth="1"/>
    <col min="11780" max="11780" width="69.875" style="29" customWidth="1"/>
    <col min="11781" max="11781" width="51" style="29" customWidth="1"/>
    <col min="11782" max="11782" width="9.75" style="29" bestFit="1" customWidth="1"/>
    <col min="11783" max="11784" width="9" style="29" customWidth="1"/>
    <col min="11785" max="11785" width="3.25" style="29" customWidth="1"/>
    <col min="11786" max="11786" width="29.375" style="29" customWidth="1"/>
    <col min="11787" max="12028" width="9" style="29"/>
    <col min="12029" max="12029" width="8.125" style="29" customWidth="1"/>
    <col min="12030" max="12030" width="11.375" style="29" customWidth="1"/>
    <col min="12031" max="12031" width="14.25" style="29" customWidth="1"/>
    <col min="12032" max="12032" width="46.125" style="29" customWidth="1"/>
    <col min="12033" max="12033" width="60.375" style="29" customWidth="1"/>
    <col min="12034" max="12034" width="59.375" style="29" customWidth="1"/>
    <col min="12035" max="12035" width="56" style="29" customWidth="1"/>
    <col min="12036" max="12036" width="69.875" style="29" customWidth="1"/>
    <col min="12037" max="12037" width="51" style="29" customWidth="1"/>
    <col min="12038" max="12038" width="9.75" style="29" bestFit="1" customWidth="1"/>
    <col min="12039" max="12040" width="9" style="29" customWidth="1"/>
    <col min="12041" max="12041" width="3.25" style="29" customWidth="1"/>
    <col min="12042" max="12042" width="29.375" style="29" customWidth="1"/>
    <col min="12043" max="12284" width="9" style="29"/>
    <col min="12285" max="12285" width="8.125" style="29" customWidth="1"/>
    <col min="12286" max="12286" width="11.375" style="29" customWidth="1"/>
    <col min="12287" max="12287" width="14.25" style="29" customWidth="1"/>
    <col min="12288" max="12288" width="46.125" style="29" customWidth="1"/>
    <col min="12289" max="12289" width="60.375" style="29" customWidth="1"/>
    <col min="12290" max="12290" width="59.375" style="29" customWidth="1"/>
    <col min="12291" max="12291" width="56" style="29" customWidth="1"/>
    <col min="12292" max="12292" width="69.875" style="29" customWidth="1"/>
    <col min="12293" max="12293" width="51" style="29" customWidth="1"/>
    <col min="12294" max="12294" width="9.75" style="29" bestFit="1" customWidth="1"/>
    <col min="12295" max="12296" width="9" style="29" customWidth="1"/>
    <col min="12297" max="12297" width="3.25" style="29" customWidth="1"/>
    <col min="12298" max="12298" width="29.375" style="29" customWidth="1"/>
    <col min="12299" max="12540" width="9" style="29"/>
    <col min="12541" max="12541" width="8.125" style="29" customWidth="1"/>
    <col min="12542" max="12542" width="11.375" style="29" customWidth="1"/>
    <col min="12543" max="12543" width="14.25" style="29" customWidth="1"/>
    <col min="12544" max="12544" width="46.125" style="29" customWidth="1"/>
    <col min="12545" max="12545" width="60.375" style="29" customWidth="1"/>
    <col min="12546" max="12546" width="59.375" style="29" customWidth="1"/>
    <col min="12547" max="12547" width="56" style="29" customWidth="1"/>
    <col min="12548" max="12548" width="69.875" style="29" customWidth="1"/>
    <col min="12549" max="12549" width="51" style="29" customWidth="1"/>
    <col min="12550" max="12550" width="9.75" style="29" bestFit="1" customWidth="1"/>
    <col min="12551" max="12552" width="9" style="29" customWidth="1"/>
    <col min="12553" max="12553" width="3.25" style="29" customWidth="1"/>
    <col min="12554" max="12554" width="29.375" style="29" customWidth="1"/>
    <col min="12555" max="12796" width="9" style="29"/>
    <col min="12797" max="12797" width="8.125" style="29" customWidth="1"/>
    <col min="12798" max="12798" width="11.375" style="29" customWidth="1"/>
    <col min="12799" max="12799" width="14.25" style="29" customWidth="1"/>
    <col min="12800" max="12800" width="46.125" style="29" customWidth="1"/>
    <col min="12801" max="12801" width="60.375" style="29" customWidth="1"/>
    <col min="12802" max="12802" width="59.375" style="29" customWidth="1"/>
    <col min="12803" max="12803" width="56" style="29" customWidth="1"/>
    <col min="12804" max="12804" width="69.875" style="29" customWidth="1"/>
    <col min="12805" max="12805" width="51" style="29" customWidth="1"/>
    <col min="12806" max="12806" width="9.75" style="29" bestFit="1" customWidth="1"/>
    <col min="12807" max="12808" width="9" style="29" customWidth="1"/>
    <col min="12809" max="12809" width="3.25" style="29" customWidth="1"/>
    <col min="12810" max="12810" width="29.375" style="29" customWidth="1"/>
    <col min="12811" max="13052" width="9" style="29"/>
    <col min="13053" max="13053" width="8.125" style="29" customWidth="1"/>
    <col min="13054" max="13054" width="11.375" style="29" customWidth="1"/>
    <col min="13055" max="13055" width="14.25" style="29" customWidth="1"/>
    <col min="13056" max="13056" width="46.125" style="29" customWidth="1"/>
    <col min="13057" max="13057" width="60.375" style="29" customWidth="1"/>
    <col min="13058" max="13058" width="59.375" style="29" customWidth="1"/>
    <col min="13059" max="13059" width="56" style="29" customWidth="1"/>
    <col min="13060" max="13060" width="69.875" style="29" customWidth="1"/>
    <col min="13061" max="13061" width="51" style="29" customWidth="1"/>
    <col min="13062" max="13062" width="9.75" style="29" bestFit="1" customWidth="1"/>
    <col min="13063" max="13064" width="9" style="29" customWidth="1"/>
    <col min="13065" max="13065" width="3.25" style="29" customWidth="1"/>
    <col min="13066" max="13066" width="29.375" style="29" customWidth="1"/>
    <col min="13067" max="13308" width="9" style="29"/>
    <col min="13309" max="13309" width="8.125" style="29" customWidth="1"/>
    <col min="13310" max="13310" width="11.375" style="29" customWidth="1"/>
    <col min="13311" max="13311" width="14.25" style="29" customWidth="1"/>
    <col min="13312" max="13312" width="46.125" style="29" customWidth="1"/>
    <col min="13313" max="13313" width="60.375" style="29" customWidth="1"/>
    <col min="13314" max="13314" width="59.375" style="29" customWidth="1"/>
    <col min="13315" max="13315" width="56" style="29" customWidth="1"/>
    <col min="13316" max="13316" width="69.875" style="29" customWidth="1"/>
    <col min="13317" max="13317" width="51" style="29" customWidth="1"/>
    <col min="13318" max="13318" width="9.75" style="29" bestFit="1" customWidth="1"/>
    <col min="13319" max="13320" width="9" style="29" customWidth="1"/>
    <col min="13321" max="13321" width="3.25" style="29" customWidth="1"/>
    <col min="13322" max="13322" width="29.375" style="29" customWidth="1"/>
    <col min="13323" max="13564" width="9" style="29"/>
    <col min="13565" max="13565" width="8.125" style="29" customWidth="1"/>
    <col min="13566" max="13566" width="11.375" style="29" customWidth="1"/>
    <col min="13567" max="13567" width="14.25" style="29" customWidth="1"/>
    <col min="13568" max="13568" width="46.125" style="29" customWidth="1"/>
    <col min="13569" max="13569" width="60.375" style="29" customWidth="1"/>
    <col min="13570" max="13570" width="59.375" style="29" customWidth="1"/>
    <col min="13571" max="13571" width="56" style="29" customWidth="1"/>
    <col min="13572" max="13572" width="69.875" style="29" customWidth="1"/>
    <col min="13573" max="13573" width="51" style="29" customWidth="1"/>
    <col min="13574" max="13574" width="9.75" style="29" bestFit="1" customWidth="1"/>
    <col min="13575" max="13576" width="9" style="29" customWidth="1"/>
    <col min="13577" max="13577" width="3.25" style="29" customWidth="1"/>
    <col min="13578" max="13578" width="29.375" style="29" customWidth="1"/>
    <col min="13579" max="13820" width="9" style="29"/>
    <col min="13821" max="13821" width="8.125" style="29" customWidth="1"/>
    <col min="13822" max="13822" width="11.375" style="29" customWidth="1"/>
    <col min="13823" max="13823" width="14.25" style="29" customWidth="1"/>
    <col min="13824" max="13824" width="46.125" style="29" customWidth="1"/>
    <col min="13825" max="13825" width="60.375" style="29" customWidth="1"/>
    <col min="13826" max="13826" width="59.375" style="29" customWidth="1"/>
    <col min="13827" max="13827" width="56" style="29" customWidth="1"/>
    <col min="13828" max="13828" width="69.875" style="29" customWidth="1"/>
    <col min="13829" max="13829" width="51" style="29" customWidth="1"/>
    <col min="13830" max="13830" width="9.75" style="29" bestFit="1" customWidth="1"/>
    <col min="13831" max="13832" width="9" style="29" customWidth="1"/>
    <col min="13833" max="13833" width="3.25" style="29" customWidth="1"/>
    <col min="13834" max="13834" width="29.375" style="29" customWidth="1"/>
    <col min="13835" max="14076" width="9" style="29"/>
    <col min="14077" max="14077" width="8.125" style="29" customWidth="1"/>
    <col min="14078" max="14078" width="11.375" style="29" customWidth="1"/>
    <col min="14079" max="14079" width="14.25" style="29" customWidth="1"/>
    <col min="14080" max="14080" width="46.125" style="29" customWidth="1"/>
    <col min="14081" max="14081" width="60.375" style="29" customWidth="1"/>
    <col min="14082" max="14082" width="59.375" style="29" customWidth="1"/>
    <col min="14083" max="14083" width="56" style="29" customWidth="1"/>
    <col min="14084" max="14084" width="69.875" style="29" customWidth="1"/>
    <col min="14085" max="14085" width="51" style="29" customWidth="1"/>
    <col min="14086" max="14086" width="9.75" style="29" bestFit="1" customWidth="1"/>
    <col min="14087" max="14088" width="9" style="29" customWidth="1"/>
    <col min="14089" max="14089" width="3.25" style="29" customWidth="1"/>
    <col min="14090" max="14090" width="29.375" style="29" customWidth="1"/>
    <col min="14091" max="14332" width="9" style="29"/>
    <col min="14333" max="14333" width="8.125" style="29" customWidth="1"/>
    <col min="14334" max="14334" width="11.375" style="29" customWidth="1"/>
    <col min="14335" max="14335" width="14.25" style="29" customWidth="1"/>
    <col min="14336" max="14336" width="46.125" style="29" customWidth="1"/>
    <col min="14337" max="14337" width="60.375" style="29" customWidth="1"/>
    <col min="14338" max="14338" width="59.375" style="29" customWidth="1"/>
    <col min="14339" max="14339" width="56" style="29" customWidth="1"/>
    <col min="14340" max="14340" width="69.875" style="29" customWidth="1"/>
    <col min="14341" max="14341" width="51" style="29" customWidth="1"/>
    <col min="14342" max="14342" width="9.75" style="29" bestFit="1" customWidth="1"/>
    <col min="14343" max="14344" width="9" style="29" customWidth="1"/>
    <col min="14345" max="14345" width="3.25" style="29" customWidth="1"/>
    <col min="14346" max="14346" width="29.375" style="29" customWidth="1"/>
    <col min="14347" max="14588" width="9" style="29"/>
    <col min="14589" max="14589" width="8.125" style="29" customWidth="1"/>
    <col min="14590" max="14590" width="11.375" style="29" customWidth="1"/>
    <col min="14591" max="14591" width="14.25" style="29" customWidth="1"/>
    <col min="14592" max="14592" width="46.125" style="29" customWidth="1"/>
    <col min="14593" max="14593" width="60.375" style="29" customWidth="1"/>
    <col min="14594" max="14594" width="59.375" style="29" customWidth="1"/>
    <col min="14595" max="14595" width="56" style="29" customWidth="1"/>
    <col min="14596" max="14596" width="69.875" style="29" customWidth="1"/>
    <col min="14597" max="14597" width="51" style="29" customWidth="1"/>
    <col min="14598" max="14598" width="9.75" style="29" bestFit="1" customWidth="1"/>
    <col min="14599" max="14600" width="9" style="29" customWidth="1"/>
    <col min="14601" max="14601" width="3.25" style="29" customWidth="1"/>
    <col min="14602" max="14602" width="29.375" style="29" customWidth="1"/>
    <col min="14603" max="14844" width="9" style="29"/>
    <col min="14845" max="14845" width="8.125" style="29" customWidth="1"/>
    <col min="14846" max="14846" width="11.375" style="29" customWidth="1"/>
    <col min="14847" max="14847" width="14.25" style="29" customWidth="1"/>
    <col min="14848" max="14848" width="46.125" style="29" customWidth="1"/>
    <col min="14849" max="14849" width="60.375" style="29" customWidth="1"/>
    <col min="14850" max="14850" width="59.375" style="29" customWidth="1"/>
    <col min="14851" max="14851" width="56" style="29" customWidth="1"/>
    <col min="14852" max="14852" width="69.875" style="29" customWidth="1"/>
    <col min="14853" max="14853" width="51" style="29" customWidth="1"/>
    <col min="14854" max="14854" width="9.75" style="29" bestFit="1" customWidth="1"/>
    <col min="14855" max="14856" width="9" style="29" customWidth="1"/>
    <col min="14857" max="14857" width="3.25" style="29" customWidth="1"/>
    <col min="14858" max="14858" width="29.375" style="29" customWidth="1"/>
    <col min="14859" max="15100" width="9" style="29"/>
    <col min="15101" max="15101" width="8.125" style="29" customWidth="1"/>
    <col min="15102" max="15102" width="11.375" style="29" customWidth="1"/>
    <col min="15103" max="15103" width="14.25" style="29" customWidth="1"/>
    <col min="15104" max="15104" width="46.125" style="29" customWidth="1"/>
    <col min="15105" max="15105" width="60.375" style="29" customWidth="1"/>
    <col min="15106" max="15106" width="59.375" style="29" customWidth="1"/>
    <col min="15107" max="15107" width="56" style="29" customWidth="1"/>
    <col min="15108" max="15108" width="69.875" style="29" customWidth="1"/>
    <col min="15109" max="15109" width="51" style="29" customWidth="1"/>
    <col min="15110" max="15110" width="9.75" style="29" bestFit="1" customWidth="1"/>
    <col min="15111" max="15112" width="9" style="29" customWidth="1"/>
    <col min="15113" max="15113" width="3.25" style="29" customWidth="1"/>
    <col min="15114" max="15114" width="29.375" style="29" customWidth="1"/>
    <col min="15115" max="15356" width="9" style="29"/>
    <col min="15357" max="15357" width="8.125" style="29" customWidth="1"/>
    <col min="15358" max="15358" width="11.375" style="29" customWidth="1"/>
    <col min="15359" max="15359" width="14.25" style="29" customWidth="1"/>
    <col min="15360" max="15360" width="46.125" style="29" customWidth="1"/>
    <col min="15361" max="15361" width="60.375" style="29" customWidth="1"/>
    <col min="15362" max="15362" width="59.375" style="29" customWidth="1"/>
    <col min="15363" max="15363" width="56" style="29" customWidth="1"/>
    <col min="15364" max="15364" width="69.875" style="29" customWidth="1"/>
    <col min="15365" max="15365" width="51" style="29" customWidth="1"/>
    <col min="15366" max="15366" width="9.75" style="29" bestFit="1" customWidth="1"/>
    <col min="15367" max="15368" width="9" style="29" customWidth="1"/>
    <col min="15369" max="15369" width="3.25" style="29" customWidth="1"/>
    <col min="15370" max="15370" width="29.375" style="29" customWidth="1"/>
    <col min="15371" max="15612" width="9" style="29"/>
    <col min="15613" max="15613" width="8.125" style="29" customWidth="1"/>
    <col min="15614" max="15614" width="11.375" style="29" customWidth="1"/>
    <col min="15615" max="15615" width="14.25" style="29" customWidth="1"/>
    <col min="15616" max="15616" width="46.125" style="29" customWidth="1"/>
    <col min="15617" max="15617" width="60.375" style="29" customWidth="1"/>
    <col min="15618" max="15618" width="59.375" style="29" customWidth="1"/>
    <col min="15619" max="15619" width="56" style="29" customWidth="1"/>
    <col min="15620" max="15620" width="69.875" style="29" customWidth="1"/>
    <col min="15621" max="15621" width="51" style="29" customWidth="1"/>
    <col min="15622" max="15622" width="9.75" style="29" bestFit="1" customWidth="1"/>
    <col min="15623" max="15624" width="9" style="29" customWidth="1"/>
    <col min="15625" max="15625" width="3.25" style="29" customWidth="1"/>
    <col min="15626" max="15626" width="29.375" style="29" customWidth="1"/>
    <col min="15627" max="15868" width="9" style="29"/>
    <col min="15869" max="15869" width="8.125" style="29" customWidth="1"/>
    <col min="15870" max="15870" width="11.375" style="29" customWidth="1"/>
    <col min="15871" max="15871" width="14.25" style="29" customWidth="1"/>
    <col min="15872" max="15872" width="46.125" style="29" customWidth="1"/>
    <col min="15873" max="15873" width="60.375" style="29" customWidth="1"/>
    <col min="15874" max="15874" width="59.375" style="29" customWidth="1"/>
    <col min="15875" max="15875" width="56" style="29" customWidth="1"/>
    <col min="15876" max="15876" width="69.875" style="29" customWidth="1"/>
    <col min="15877" max="15877" width="51" style="29" customWidth="1"/>
    <col min="15878" max="15878" width="9.75" style="29" bestFit="1" customWidth="1"/>
    <col min="15879" max="15880" width="9" style="29" customWidth="1"/>
    <col min="15881" max="15881" width="3.25" style="29" customWidth="1"/>
    <col min="15882" max="15882" width="29.375" style="29" customWidth="1"/>
    <col min="15883" max="16124" width="9" style="29"/>
    <col min="16125" max="16125" width="8.125" style="29" customWidth="1"/>
    <col min="16126" max="16126" width="11.375" style="29" customWidth="1"/>
    <col min="16127" max="16127" width="14.25" style="29" customWidth="1"/>
    <col min="16128" max="16128" width="46.125" style="29" customWidth="1"/>
    <col min="16129" max="16129" width="60.375" style="29" customWidth="1"/>
    <col min="16130" max="16130" width="59.375" style="29" customWidth="1"/>
    <col min="16131" max="16131" width="56" style="29" customWidth="1"/>
    <col min="16132" max="16132" width="69.875" style="29" customWidth="1"/>
    <col min="16133" max="16133" width="51" style="29" customWidth="1"/>
    <col min="16134" max="16134" width="9.75" style="29" bestFit="1" customWidth="1"/>
    <col min="16135" max="16136" width="9" style="29" customWidth="1"/>
    <col min="16137" max="16137" width="3.25" style="29" customWidth="1"/>
    <col min="16138" max="16138" width="29.375" style="29" customWidth="1"/>
    <col min="16139" max="16384" width="9" style="29"/>
  </cols>
  <sheetData>
    <row r="1" spans="2:15" ht="21" x14ac:dyDescent="0.15">
      <c r="B1" s="28" t="s">
        <v>324</v>
      </c>
    </row>
    <row r="2" spans="2:15" ht="6.75" customHeight="1" x14ac:dyDescent="0.15"/>
    <row r="3" spans="2:15" ht="15" customHeight="1" x14ac:dyDescent="0.15">
      <c r="B3" s="71" t="s">
        <v>320</v>
      </c>
      <c r="C3" s="72"/>
      <c r="D3" s="68">
        <v>10152</v>
      </c>
    </row>
    <row r="4" spans="2:15" ht="15" customHeight="1" x14ac:dyDescent="0.15">
      <c r="B4" s="71" t="s">
        <v>321</v>
      </c>
      <c r="C4" s="72"/>
      <c r="D4" s="68" t="s">
        <v>326</v>
      </c>
    </row>
    <row r="5" spans="2:15" ht="15" customHeight="1" x14ac:dyDescent="0.15">
      <c r="B5" s="71" t="s">
        <v>322</v>
      </c>
      <c r="C5" s="72"/>
      <c r="D5" s="68"/>
      <c r="E5" s="30"/>
      <c r="F5" s="30"/>
    </row>
    <row r="6" spans="2:15" ht="15" customHeight="1" x14ac:dyDescent="0.15">
      <c r="B6" s="71" t="s">
        <v>323</v>
      </c>
      <c r="C6" s="72"/>
      <c r="D6" s="69"/>
    </row>
    <row r="7" spans="2:15" ht="6.75" customHeight="1" x14ac:dyDescent="0.15">
      <c r="B7" s="67"/>
    </row>
    <row r="8" spans="2:15" ht="19.5" thickBot="1" x14ac:dyDescent="0.2">
      <c r="B8" s="49" t="s">
        <v>68</v>
      </c>
    </row>
    <row r="9" spans="2:15" ht="19.5" customHeight="1" thickBot="1" x14ac:dyDescent="0.2">
      <c r="B9" s="73" t="s">
        <v>71</v>
      </c>
      <c r="C9" s="74"/>
      <c r="D9" s="75"/>
      <c r="E9" s="31">
        <v>6</v>
      </c>
      <c r="F9" s="31">
        <v>5</v>
      </c>
      <c r="G9" s="31">
        <v>4</v>
      </c>
      <c r="H9" s="31">
        <v>3</v>
      </c>
      <c r="I9" s="31">
        <v>2</v>
      </c>
      <c r="J9" s="31">
        <v>1</v>
      </c>
      <c r="K9" s="76" t="s">
        <v>74</v>
      </c>
      <c r="L9" s="78" t="s">
        <v>1</v>
      </c>
      <c r="M9" s="80" t="s">
        <v>29</v>
      </c>
      <c r="O9" s="82" t="s">
        <v>2</v>
      </c>
    </row>
    <row r="10" spans="2:15" ht="114" customHeight="1" thickTop="1" thickBot="1" x14ac:dyDescent="0.2">
      <c r="B10" s="84" t="s">
        <v>3</v>
      </c>
      <c r="C10" s="85"/>
      <c r="D10" s="86"/>
      <c r="E10" s="35" t="s">
        <v>4</v>
      </c>
      <c r="F10" s="35" t="s">
        <v>5</v>
      </c>
      <c r="G10" s="35" t="s">
        <v>300</v>
      </c>
      <c r="H10" s="35" t="s">
        <v>6</v>
      </c>
      <c r="I10" s="35" t="s">
        <v>301</v>
      </c>
      <c r="J10" s="35" t="s">
        <v>302</v>
      </c>
      <c r="K10" s="77"/>
      <c r="L10" s="79"/>
      <c r="M10" s="81"/>
      <c r="O10" s="83"/>
    </row>
    <row r="11" spans="2:15" ht="59.25" customHeight="1" thickTop="1" x14ac:dyDescent="0.15">
      <c r="B11" s="94" t="s">
        <v>303</v>
      </c>
      <c r="C11" s="97" t="s">
        <v>272</v>
      </c>
      <c r="D11" s="98"/>
      <c r="E11" s="63" t="s">
        <v>7</v>
      </c>
      <c r="F11" s="63" t="s">
        <v>8</v>
      </c>
      <c r="G11" s="63" t="s">
        <v>9</v>
      </c>
      <c r="H11" s="63" t="s">
        <v>10</v>
      </c>
      <c r="I11" s="63" t="s">
        <v>11</v>
      </c>
      <c r="J11" s="63" t="s">
        <v>12</v>
      </c>
      <c r="K11" s="64">
        <v>2</v>
      </c>
      <c r="L11" s="99">
        <f>AVERAGE(K11:K13)</f>
        <v>2.0666666666666669</v>
      </c>
      <c r="M11" s="102">
        <v>0.3</v>
      </c>
      <c r="O11" s="36"/>
    </row>
    <row r="12" spans="2:15" ht="236.25" customHeight="1" x14ac:dyDescent="0.15">
      <c r="B12" s="95"/>
      <c r="C12" s="105" t="s">
        <v>283</v>
      </c>
      <c r="D12" s="106"/>
      <c r="E12" s="27" t="str">
        <f>VLOOKUP($C$12,list2!$A$1:$G$26,2,FALSE)</f>
        <v>国内で同様の事例がない大規模なシステムのために、技術チーム責任者として、プラットフォームの設計/構築からパフォーマンス/キャパシティ管理などのトータルな管理プロジェクトを遂行できる。
また、最新のプラットフォーム製品の機能やパフォーマンスを理解し、システム構築に参加し成功した経験を有し、さらに、OS/ミドルウェアに関する著書や論文があり、OS/ミドルウェアに関するコミュニティ活動等に参加しリーダ的役割を果たしている。</v>
      </c>
      <c r="F12" s="27" t="str">
        <f>VLOOKUP($C$12,list2!$A$1:$G$26,3,FALSE)</f>
        <v>24時間365日の連続稼動するミッションクリティカルな業務システムのために、技術チーム責任者として、プラットフォームの設計/構築を行うことができる。また、プラットフォームの障害対策の立案を実施できる。
また、プラットフォーム構成製品の熟知し障害回復知識を有し、システム構築に参加し成功した経験を有し、さらに、社内・社外向けにプラットフォームに関する事例を講演またはレポートできる。</v>
      </c>
      <c r="G12" s="27" t="str">
        <f>VLOOKUP($C$12,list2!$A$1:$G$26,4,FALSE)</f>
        <v>300クライアントを接続するクライアント/サーバーシステムのために、技術チームのリーダ(システムアドミニストレータ)として、クライアント/サーバーの構成の設計を行い、サーバーの構成・導入を行うことができる。また、メンバに対して構築・導入の技術的サポートを行うことができる。
また、プラットフォームを構築の基礎技術を理解し、構成する製品知識を有し、システム構築に参加し成功した経験を有し、さらに、社内勉強会などの講師を担当して後進の育成をしている。</v>
      </c>
      <c r="H12" s="27" t="str">
        <f>VLOOKUP($C$12,list2!$A$1:$G$26,5,FALSE)</f>
        <v>100クライアント未満が接続するクライアント/サーバーシステムのために、技術チームサブリーダ(システムアドミニストレータ)として、クライアント/サーバーの構成の設計を行い、サーバーの構成・導入を行うことができる。
また、プラットフォームを構築の基礎技術を理解し、構成する製品知識を有し、システム構築に参加した経験を有し、さらに、経験をもとに後進の育成をしている。</v>
      </c>
      <c r="I12" s="27" t="str">
        <f>VLOOKUP($C$12,list2!$A$1:$G$26,6,FALSE)</f>
        <v>顧客業務システムを理解しシステム構築のために、技術チームリーダの指示の下、チームメンバとして、クライアント/サーバーのOS/ミドルウェアのインストールを行うことができる。
また、OSなどの製品基礎を理解し、システム構築に参加した経験を有している。</v>
      </c>
      <c r="J12" s="27" t="str">
        <f>VLOOKUP($C$12,list2!$A$1:$G$26,7,FALSE)</f>
        <v>顧客業務システムを理解しシステム構築のために、技術チームリーダの指示の下、チームメンバとして、クライアント/サーバーのOS/ミドルウェアのインストールがサポートを受けて行うことができる。
また、OSの基礎を理解し、システム構築に参加した経験を有している。</v>
      </c>
      <c r="K12" s="50">
        <v>2.2000000000000002</v>
      </c>
      <c r="L12" s="100"/>
      <c r="M12" s="103"/>
      <c r="O12" s="47"/>
    </row>
    <row r="13" spans="2:15" ht="59.25" customHeight="1" x14ac:dyDescent="0.15">
      <c r="B13" s="96"/>
      <c r="C13" s="107" t="s">
        <v>13</v>
      </c>
      <c r="D13" s="108"/>
      <c r="E13" s="65" t="s">
        <v>14</v>
      </c>
      <c r="F13" s="65" t="s">
        <v>15</v>
      </c>
      <c r="G13" s="65" t="s">
        <v>16</v>
      </c>
      <c r="H13" s="65" t="s">
        <v>17</v>
      </c>
      <c r="I13" s="65" t="s">
        <v>18</v>
      </c>
      <c r="J13" s="65" t="s">
        <v>19</v>
      </c>
      <c r="K13" s="66">
        <v>2</v>
      </c>
      <c r="L13" s="101"/>
      <c r="M13" s="104"/>
      <c r="O13" s="37"/>
    </row>
    <row r="14" spans="2:15" ht="84" customHeight="1" x14ac:dyDescent="0.15">
      <c r="B14" s="48" t="s">
        <v>304</v>
      </c>
      <c r="C14" s="109" t="s">
        <v>20</v>
      </c>
      <c r="D14" s="110"/>
      <c r="E14" s="57"/>
      <c r="F14" s="43" t="s">
        <v>77</v>
      </c>
      <c r="G14" s="43" t="s">
        <v>78</v>
      </c>
      <c r="H14" s="43" t="s">
        <v>79</v>
      </c>
      <c r="I14" s="51" t="s">
        <v>80</v>
      </c>
      <c r="J14" s="43" t="s">
        <v>21</v>
      </c>
      <c r="K14" s="45">
        <v>4</v>
      </c>
      <c r="L14" s="56">
        <f>AVERAGE(K14:K14)</f>
        <v>4</v>
      </c>
      <c r="M14" s="55">
        <v>0.15</v>
      </c>
      <c r="O14" s="37"/>
    </row>
    <row r="15" spans="2:15" ht="77.25" customHeight="1" x14ac:dyDescent="0.15">
      <c r="B15" s="111" t="s">
        <v>305</v>
      </c>
      <c r="C15" s="113" t="s">
        <v>306</v>
      </c>
      <c r="D15" s="91"/>
      <c r="E15" s="114"/>
      <c r="F15" s="39" t="s">
        <v>307</v>
      </c>
      <c r="G15" s="39" t="s">
        <v>22</v>
      </c>
      <c r="H15" s="38" t="s">
        <v>81</v>
      </c>
      <c r="I15" s="39" t="s">
        <v>23</v>
      </c>
      <c r="J15" s="38" t="s">
        <v>21</v>
      </c>
      <c r="K15" s="40">
        <v>4</v>
      </c>
      <c r="L15" s="117">
        <f>AVERAGE(K15:K17)</f>
        <v>3.6666666666666665</v>
      </c>
      <c r="M15" s="87">
        <v>0.1</v>
      </c>
      <c r="O15" s="37"/>
    </row>
    <row r="16" spans="2:15" ht="59.25" customHeight="1" x14ac:dyDescent="0.15">
      <c r="B16" s="111"/>
      <c r="C16" s="90" t="s">
        <v>24</v>
      </c>
      <c r="D16" s="91"/>
      <c r="E16" s="115"/>
      <c r="F16" s="38" t="s">
        <v>82</v>
      </c>
      <c r="G16" s="38" t="s">
        <v>25</v>
      </c>
      <c r="H16" s="38" t="s">
        <v>26</v>
      </c>
      <c r="I16" s="38" t="s">
        <v>83</v>
      </c>
      <c r="J16" s="41" t="s">
        <v>21</v>
      </c>
      <c r="K16" s="40">
        <v>4</v>
      </c>
      <c r="L16" s="117"/>
      <c r="M16" s="88"/>
      <c r="O16" s="37"/>
    </row>
    <row r="17" spans="2:15" ht="59.25" customHeight="1" thickBot="1" x14ac:dyDescent="0.2">
      <c r="B17" s="112"/>
      <c r="C17" s="92" t="s">
        <v>27</v>
      </c>
      <c r="D17" s="93"/>
      <c r="E17" s="116"/>
      <c r="F17" s="54" t="s">
        <v>28</v>
      </c>
      <c r="G17" s="54" t="s">
        <v>84</v>
      </c>
      <c r="H17" s="54" t="s">
        <v>85</v>
      </c>
      <c r="I17" s="54" t="s">
        <v>86</v>
      </c>
      <c r="J17" s="52" t="s">
        <v>21</v>
      </c>
      <c r="K17" s="53">
        <v>3</v>
      </c>
      <c r="L17" s="118"/>
      <c r="M17" s="89"/>
      <c r="O17" s="70"/>
    </row>
    <row r="18" spans="2:15" ht="13.5" customHeight="1" x14ac:dyDescent="0.15">
      <c r="L18" s="119">
        <f>ROUNDDOWN(L11*M11+L14*M14+L15*M15,2)</f>
        <v>1.58</v>
      </c>
      <c r="M18" s="120"/>
    </row>
    <row r="19" spans="2:15" ht="14.25" customHeight="1" thickBot="1" x14ac:dyDescent="0.2">
      <c r="L19" s="121"/>
      <c r="M19" s="122"/>
    </row>
    <row r="21" spans="2:15" ht="19.5" thickBot="1" x14ac:dyDescent="0.2">
      <c r="B21" s="46" t="s">
        <v>69</v>
      </c>
      <c r="E21" s="42"/>
      <c r="F21" s="42"/>
      <c r="G21" s="42"/>
      <c r="H21" s="42"/>
      <c r="I21" s="42"/>
      <c r="J21" s="42"/>
    </row>
    <row r="22" spans="2:15" ht="27.75" thickBot="1" x14ac:dyDescent="0.2">
      <c r="B22" s="73" t="s">
        <v>71</v>
      </c>
      <c r="C22" s="74"/>
      <c r="D22" s="75"/>
      <c r="E22" s="31">
        <v>6</v>
      </c>
      <c r="F22" s="31">
        <v>5</v>
      </c>
      <c r="G22" s="31">
        <v>4</v>
      </c>
      <c r="H22" s="31">
        <v>3</v>
      </c>
      <c r="I22" s="31">
        <v>2</v>
      </c>
      <c r="J22" s="31">
        <v>1</v>
      </c>
      <c r="K22" s="32" t="s">
        <v>0</v>
      </c>
      <c r="L22" s="32" t="s">
        <v>1</v>
      </c>
      <c r="M22" s="33" t="s">
        <v>308</v>
      </c>
      <c r="O22" s="34" t="s">
        <v>2</v>
      </c>
    </row>
    <row r="23" spans="2:15" ht="79.5" customHeight="1" thickTop="1" x14ac:dyDescent="0.15">
      <c r="B23" s="123" t="s">
        <v>30</v>
      </c>
      <c r="C23" s="124" t="s">
        <v>31</v>
      </c>
      <c r="D23" s="125"/>
      <c r="E23" s="43" t="s">
        <v>32</v>
      </c>
      <c r="F23" s="43" t="s">
        <v>33</v>
      </c>
      <c r="G23" s="43" t="s">
        <v>34</v>
      </c>
      <c r="H23" s="43" t="s">
        <v>35</v>
      </c>
      <c r="I23" s="44" t="s">
        <v>36</v>
      </c>
      <c r="J23" s="44" t="s">
        <v>37</v>
      </c>
      <c r="K23" s="45">
        <v>4</v>
      </c>
      <c r="L23" s="126">
        <f>AVERAGE(K23:K25)</f>
        <v>3.6666666666666665</v>
      </c>
      <c r="M23" s="127">
        <v>0.15</v>
      </c>
      <c r="O23" s="36"/>
    </row>
    <row r="24" spans="2:15" ht="75" customHeight="1" x14ac:dyDescent="0.15">
      <c r="B24" s="123"/>
      <c r="C24" s="128" t="s">
        <v>38</v>
      </c>
      <c r="D24" s="129"/>
      <c r="E24" s="43" t="s">
        <v>39</v>
      </c>
      <c r="F24" s="43" t="s">
        <v>40</v>
      </c>
      <c r="G24" s="43" t="s">
        <v>41</v>
      </c>
      <c r="H24" s="43" t="s">
        <v>42</v>
      </c>
      <c r="I24" s="44" t="s">
        <v>43</v>
      </c>
      <c r="J24" s="44" t="s">
        <v>44</v>
      </c>
      <c r="K24" s="45">
        <v>4</v>
      </c>
      <c r="L24" s="126"/>
      <c r="M24" s="127"/>
      <c r="O24" s="37"/>
    </row>
    <row r="25" spans="2:15" ht="72.75" customHeight="1" x14ac:dyDescent="0.15">
      <c r="B25" s="123"/>
      <c r="C25" s="128" t="s">
        <v>45</v>
      </c>
      <c r="D25" s="129"/>
      <c r="E25" s="43" t="s">
        <v>46</v>
      </c>
      <c r="F25" s="43" t="s">
        <v>47</v>
      </c>
      <c r="G25" s="43" t="s">
        <v>48</v>
      </c>
      <c r="H25" s="44" t="s">
        <v>49</v>
      </c>
      <c r="I25" s="44" t="s">
        <v>50</v>
      </c>
      <c r="J25" s="44" t="s">
        <v>51</v>
      </c>
      <c r="K25" s="45">
        <v>3</v>
      </c>
      <c r="L25" s="126"/>
      <c r="M25" s="127"/>
      <c r="O25" s="37"/>
    </row>
    <row r="26" spans="2:15" ht="60" customHeight="1" x14ac:dyDescent="0.15">
      <c r="B26" s="111" t="s">
        <v>52</v>
      </c>
      <c r="C26" s="90" t="s">
        <v>53</v>
      </c>
      <c r="D26" s="91"/>
      <c r="E26" s="41" t="s">
        <v>54</v>
      </c>
      <c r="F26" s="41" t="s">
        <v>55</v>
      </c>
      <c r="G26" s="41" t="s">
        <v>56</v>
      </c>
      <c r="H26" s="41" t="s">
        <v>57</v>
      </c>
      <c r="I26" s="41" t="s">
        <v>58</v>
      </c>
      <c r="J26" s="41" t="s">
        <v>59</v>
      </c>
      <c r="K26" s="40">
        <v>2</v>
      </c>
      <c r="L26" s="130">
        <f>AVERAGE(K26:K27)</f>
        <v>2.5</v>
      </c>
      <c r="M26" s="87">
        <v>0.15</v>
      </c>
      <c r="O26" s="37"/>
    </row>
    <row r="27" spans="2:15" ht="60" customHeight="1" thickBot="1" x14ac:dyDescent="0.2">
      <c r="B27" s="112"/>
      <c r="C27" s="133" t="s">
        <v>309</v>
      </c>
      <c r="D27" s="134"/>
      <c r="E27" s="52" t="s">
        <v>60</v>
      </c>
      <c r="F27" s="54" t="s">
        <v>61</v>
      </c>
      <c r="G27" s="54" t="s">
        <v>62</v>
      </c>
      <c r="H27" s="54" t="s">
        <v>63</v>
      </c>
      <c r="I27" s="54" t="s">
        <v>64</v>
      </c>
      <c r="J27" s="52" t="s">
        <v>65</v>
      </c>
      <c r="K27" s="53">
        <v>3</v>
      </c>
      <c r="L27" s="131"/>
      <c r="M27" s="132"/>
      <c r="O27" s="70"/>
    </row>
    <row r="28" spans="2:15" ht="13.5" customHeight="1" x14ac:dyDescent="0.15">
      <c r="L28" s="119">
        <f>ROUNDDOWN(L23*M23+L26*M26,2)</f>
        <v>0.92</v>
      </c>
      <c r="M28" s="120"/>
    </row>
    <row r="29" spans="2:15" ht="14.25" customHeight="1" thickBot="1" x14ac:dyDescent="0.2">
      <c r="L29" s="121"/>
      <c r="M29" s="122"/>
    </row>
    <row r="31" spans="2:15" ht="19.5" thickBot="1" x14ac:dyDescent="0.2">
      <c r="B31" s="46" t="s">
        <v>70</v>
      </c>
      <c r="E31" s="42"/>
      <c r="F31" s="42"/>
      <c r="G31" s="42"/>
      <c r="H31" s="42"/>
      <c r="I31" s="42"/>
      <c r="J31" s="42"/>
    </row>
    <row r="32" spans="2:15" ht="27.75" thickBot="1" x14ac:dyDescent="0.2">
      <c r="B32" s="73" t="s">
        <v>71</v>
      </c>
      <c r="C32" s="74"/>
      <c r="D32" s="74"/>
      <c r="E32" s="135"/>
      <c r="F32" s="31">
        <v>5</v>
      </c>
      <c r="G32" s="31">
        <v>4</v>
      </c>
      <c r="H32" s="31">
        <v>3</v>
      </c>
      <c r="I32" s="31">
        <v>2</v>
      </c>
      <c r="J32" s="31">
        <v>1</v>
      </c>
      <c r="K32" s="61" t="s">
        <v>95</v>
      </c>
      <c r="L32" s="32" t="s">
        <v>1</v>
      </c>
      <c r="M32" s="33" t="s">
        <v>310</v>
      </c>
      <c r="O32" s="34" t="s">
        <v>2</v>
      </c>
    </row>
    <row r="33" spans="2:15" ht="39" customHeight="1" thickTop="1" x14ac:dyDescent="0.15">
      <c r="B33" s="136" t="s">
        <v>325</v>
      </c>
      <c r="C33" s="139" t="s">
        <v>91</v>
      </c>
      <c r="D33" s="140"/>
      <c r="E33" s="38" t="s">
        <v>92</v>
      </c>
      <c r="F33" s="141" t="s">
        <v>311</v>
      </c>
      <c r="G33" s="141" t="s">
        <v>312</v>
      </c>
      <c r="H33" s="141" t="s">
        <v>313</v>
      </c>
      <c r="I33" s="141" t="s">
        <v>314</v>
      </c>
      <c r="J33" s="141" t="s">
        <v>315</v>
      </c>
      <c r="K33" s="40">
        <v>4</v>
      </c>
      <c r="L33" s="146">
        <f>AVERAGE(K33:K44)</f>
        <v>3.8333333333333335</v>
      </c>
      <c r="M33" s="148">
        <v>0.15</v>
      </c>
      <c r="O33" s="37"/>
    </row>
    <row r="34" spans="2:15" ht="39" customHeight="1" x14ac:dyDescent="0.15">
      <c r="B34" s="136"/>
      <c r="C34" s="139"/>
      <c r="D34" s="140"/>
      <c r="E34" s="38" t="s">
        <v>93</v>
      </c>
      <c r="F34" s="142"/>
      <c r="G34" s="142"/>
      <c r="H34" s="142"/>
      <c r="I34" s="142"/>
      <c r="J34" s="142"/>
      <c r="K34" s="40">
        <v>4</v>
      </c>
      <c r="L34" s="146"/>
      <c r="M34" s="148"/>
      <c r="O34" s="37"/>
    </row>
    <row r="35" spans="2:15" ht="39" customHeight="1" x14ac:dyDescent="0.15">
      <c r="B35" s="136"/>
      <c r="C35" s="143" t="s">
        <v>87</v>
      </c>
      <c r="D35" s="140"/>
      <c r="E35" s="59" t="s">
        <v>72</v>
      </c>
      <c r="F35" s="141" t="s">
        <v>311</v>
      </c>
      <c r="G35" s="141" t="s">
        <v>312</v>
      </c>
      <c r="H35" s="141" t="s">
        <v>313</v>
      </c>
      <c r="I35" s="141" t="s">
        <v>314</v>
      </c>
      <c r="J35" s="141" t="s">
        <v>315</v>
      </c>
      <c r="K35" s="40">
        <v>3</v>
      </c>
      <c r="L35" s="146"/>
      <c r="M35" s="148"/>
      <c r="O35" s="37"/>
    </row>
    <row r="36" spans="2:15" ht="39" customHeight="1" x14ac:dyDescent="0.15">
      <c r="B36" s="136"/>
      <c r="C36" s="139"/>
      <c r="D36" s="140"/>
      <c r="E36" s="59" t="s">
        <v>73</v>
      </c>
      <c r="F36" s="142"/>
      <c r="G36" s="142"/>
      <c r="H36" s="142"/>
      <c r="I36" s="142"/>
      <c r="J36" s="142"/>
      <c r="K36" s="40">
        <v>4</v>
      </c>
      <c r="L36" s="146"/>
      <c r="M36" s="148"/>
      <c r="O36" s="37"/>
    </row>
    <row r="37" spans="2:15" ht="39" customHeight="1" x14ac:dyDescent="0.15">
      <c r="B37" s="137"/>
      <c r="C37" s="143" t="s">
        <v>90</v>
      </c>
      <c r="D37" s="140"/>
      <c r="E37" s="38" t="s">
        <v>88</v>
      </c>
      <c r="F37" s="141" t="s">
        <v>311</v>
      </c>
      <c r="G37" s="141" t="s">
        <v>312</v>
      </c>
      <c r="H37" s="141" t="s">
        <v>313</v>
      </c>
      <c r="I37" s="141" t="s">
        <v>314</v>
      </c>
      <c r="J37" s="141" t="s">
        <v>315</v>
      </c>
      <c r="K37" s="40">
        <v>4</v>
      </c>
      <c r="L37" s="146"/>
      <c r="M37" s="148"/>
      <c r="O37" s="37"/>
    </row>
    <row r="38" spans="2:15" ht="39" customHeight="1" x14ac:dyDescent="0.15">
      <c r="B38" s="137"/>
      <c r="C38" s="144"/>
      <c r="D38" s="140"/>
      <c r="E38" s="59" t="s">
        <v>89</v>
      </c>
      <c r="F38" s="142"/>
      <c r="G38" s="142"/>
      <c r="H38" s="142"/>
      <c r="I38" s="142"/>
      <c r="J38" s="142"/>
      <c r="K38" s="40">
        <v>4</v>
      </c>
      <c r="L38" s="146"/>
      <c r="M38" s="148"/>
      <c r="O38" s="37"/>
    </row>
    <row r="39" spans="2:15" ht="39" customHeight="1" x14ac:dyDescent="0.15">
      <c r="B39" s="137"/>
      <c r="C39" s="144" t="s">
        <v>316</v>
      </c>
      <c r="D39" s="140"/>
      <c r="E39" s="38" t="s">
        <v>75</v>
      </c>
      <c r="F39" s="141" t="s">
        <v>311</v>
      </c>
      <c r="G39" s="141" t="s">
        <v>317</v>
      </c>
      <c r="H39" s="141" t="s">
        <v>313</v>
      </c>
      <c r="I39" s="141" t="s">
        <v>314</v>
      </c>
      <c r="J39" s="141" t="s">
        <v>315</v>
      </c>
      <c r="K39" s="40">
        <v>4</v>
      </c>
      <c r="L39" s="146"/>
      <c r="M39" s="148"/>
      <c r="O39" s="37"/>
    </row>
    <row r="40" spans="2:15" ht="39" customHeight="1" x14ac:dyDescent="0.15">
      <c r="B40" s="137"/>
      <c r="C40" s="139"/>
      <c r="D40" s="140"/>
      <c r="E40" s="38" t="s">
        <v>76</v>
      </c>
      <c r="F40" s="145"/>
      <c r="G40" s="142"/>
      <c r="H40" s="145"/>
      <c r="I40" s="142"/>
      <c r="J40" s="145"/>
      <c r="K40" s="40">
        <v>4</v>
      </c>
      <c r="L40" s="146"/>
      <c r="M40" s="148"/>
      <c r="O40" s="37"/>
    </row>
    <row r="41" spans="2:15" ht="39" customHeight="1" x14ac:dyDescent="0.15">
      <c r="B41" s="137"/>
      <c r="C41" s="152"/>
      <c r="D41" s="153"/>
      <c r="E41" s="38" t="s">
        <v>94</v>
      </c>
      <c r="F41" s="145"/>
      <c r="G41" s="142"/>
      <c r="H41" s="145"/>
      <c r="I41" s="142"/>
      <c r="J41" s="145"/>
      <c r="K41" s="40">
        <v>4</v>
      </c>
      <c r="L41" s="146"/>
      <c r="M41" s="148"/>
      <c r="O41" s="37"/>
    </row>
    <row r="42" spans="2:15" ht="39" customHeight="1" x14ac:dyDescent="0.15">
      <c r="B42" s="137"/>
      <c r="C42" s="152"/>
      <c r="D42" s="153"/>
      <c r="E42" s="60" t="s">
        <v>318</v>
      </c>
      <c r="F42" s="145"/>
      <c r="G42" s="142"/>
      <c r="H42" s="145"/>
      <c r="I42" s="142"/>
      <c r="J42" s="145"/>
      <c r="K42" s="58">
        <v>4</v>
      </c>
      <c r="L42" s="146"/>
      <c r="M42" s="148"/>
      <c r="O42" s="37"/>
    </row>
    <row r="43" spans="2:15" ht="48" customHeight="1" x14ac:dyDescent="0.15">
      <c r="B43" s="137"/>
      <c r="C43" s="154" t="s">
        <v>319</v>
      </c>
      <c r="D43" s="153"/>
      <c r="E43" s="38" t="s">
        <v>96</v>
      </c>
      <c r="F43" s="150" t="s">
        <v>311</v>
      </c>
      <c r="G43" s="150" t="s">
        <v>317</v>
      </c>
      <c r="H43" s="150" t="s">
        <v>313</v>
      </c>
      <c r="I43" s="150" t="s">
        <v>314</v>
      </c>
      <c r="J43" s="150" t="s">
        <v>315</v>
      </c>
      <c r="K43" s="40">
        <v>3</v>
      </c>
      <c r="L43" s="146"/>
      <c r="M43" s="148"/>
      <c r="O43" s="37"/>
    </row>
    <row r="44" spans="2:15" ht="43.5" customHeight="1" thickBot="1" x14ac:dyDescent="0.2">
      <c r="B44" s="138"/>
      <c r="C44" s="155"/>
      <c r="D44" s="156"/>
      <c r="E44" s="62" t="s">
        <v>97</v>
      </c>
      <c r="F44" s="151"/>
      <c r="G44" s="151"/>
      <c r="H44" s="151"/>
      <c r="I44" s="151"/>
      <c r="J44" s="151"/>
      <c r="K44" s="53">
        <v>4</v>
      </c>
      <c r="L44" s="147"/>
      <c r="M44" s="149"/>
      <c r="O44" s="70"/>
    </row>
    <row r="45" spans="2:15" ht="14.25" customHeight="1" thickBot="1" x14ac:dyDescent="0.2">
      <c r="L45" s="119">
        <f>ROUNDDOWN(L33*M33,2)</f>
        <v>0.56999999999999995</v>
      </c>
      <c r="M45" s="120"/>
    </row>
    <row r="46" spans="2:15" ht="14.25" customHeight="1" thickBot="1" x14ac:dyDescent="0.2">
      <c r="B46" s="157" t="s">
        <v>66</v>
      </c>
      <c r="C46" s="158"/>
      <c r="D46" s="159"/>
      <c r="E46" s="166"/>
      <c r="F46" s="167"/>
      <c r="G46" s="167"/>
      <c r="H46" s="167"/>
      <c r="I46" s="167"/>
      <c r="J46" s="168"/>
      <c r="L46" s="121"/>
      <c r="M46" s="122"/>
    </row>
    <row r="47" spans="2:15" x14ac:dyDescent="0.15">
      <c r="B47" s="160"/>
      <c r="C47" s="161"/>
      <c r="D47" s="162"/>
      <c r="E47" s="169"/>
      <c r="F47" s="170"/>
      <c r="G47" s="170"/>
      <c r="H47" s="170"/>
      <c r="I47" s="170"/>
      <c r="J47" s="171"/>
    </row>
    <row r="48" spans="2:15" ht="14.25" thickBot="1" x14ac:dyDescent="0.2">
      <c r="B48" s="160"/>
      <c r="C48" s="161"/>
      <c r="D48" s="162"/>
      <c r="E48" s="169"/>
      <c r="F48" s="170"/>
      <c r="G48" s="170"/>
      <c r="H48" s="170"/>
      <c r="I48" s="170"/>
      <c r="J48" s="171"/>
    </row>
    <row r="49" spans="2:13" x14ac:dyDescent="0.15">
      <c r="B49" s="160"/>
      <c r="C49" s="161"/>
      <c r="D49" s="162"/>
      <c r="E49" s="169"/>
      <c r="F49" s="170"/>
      <c r="G49" s="170"/>
      <c r="H49" s="170"/>
      <c r="I49" s="170"/>
      <c r="J49" s="171"/>
      <c r="K49" s="175" t="s">
        <v>67</v>
      </c>
      <c r="L49" s="177">
        <f>ROUNDDOWN(L18+L28+L45,1)</f>
        <v>3</v>
      </c>
      <c r="M49" s="178"/>
    </row>
    <row r="50" spans="2:13" ht="14.25" thickBot="1" x14ac:dyDescent="0.2">
      <c r="B50" s="163"/>
      <c r="C50" s="164"/>
      <c r="D50" s="165"/>
      <c r="E50" s="172"/>
      <c r="F50" s="173"/>
      <c r="G50" s="173"/>
      <c r="H50" s="173"/>
      <c r="I50" s="173"/>
      <c r="J50" s="174"/>
      <c r="K50" s="176"/>
      <c r="L50" s="179"/>
      <c r="M50" s="180"/>
    </row>
  </sheetData>
  <sheetProtection selectLockedCells="1" selectUnlockedCells="1"/>
  <mergeCells count="77">
    <mergeCell ref="L45:M46"/>
    <mergeCell ref="B46:D50"/>
    <mergeCell ref="E46:J50"/>
    <mergeCell ref="K49:K50"/>
    <mergeCell ref="L49:M50"/>
    <mergeCell ref="H39:H42"/>
    <mergeCell ref="I39:I42"/>
    <mergeCell ref="J39:J42"/>
    <mergeCell ref="C43:D44"/>
    <mergeCell ref="F43:F44"/>
    <mergeCell ref="G43:G44"/>
    <mergeCell ref="H43:H44"/>
    <mergeCell ref="I43:I44"/>
    <mergeCell ref="I33:I34"/>
    <mergeCell ref="J33:J34"/>
    <mergeCell ref="L33:L44"/>
    <mergeCell ref="M33:M44"/>
    <mergeCell ref="C35:D36"/>
    <mergeCell ref="F35:F36"/>
    <mergeCell ref="G35:G36"/>
    <mergeCell ref="H35:H36"/>
    <mergeCell ref="I35:I36"/>
    <mergeCell ref="J35:J36"/>
    <mergeCell ref="H33:H34"/>
    <mergeCell ref="H37:H38"/>
    <mergeCell ref="J43:J44"/>
    <mergeCell ref="I37:I38"/>
    <mergeCell ref="J37:J38"/>
    <mergeCell ref="C39:D42"/>
    <mergeCell ref="B32:E32"/>
    <mergeCell ref="B33:B44"/>
    <mergeCell ref="C33:D34"/>
    <mergeCell ref="F33:F34"/>
    <mergeCell ref="G33:G34"/>
    <mergeCell ref="C37:D38"/>
    <mergeCell ref="F37:F38"/>
    <mergeCell ref="G37:G38"/>
    <mergeCell ref="F39:F42"/>
    <mergeCell ref="G39:G42"/>
    <mergeCell ref="L28:M29"/>
    <mergeCell ref="L18:M19"/>
    <mergeCell ref="B22:D22"/>
    <mergeCell ref="B23:B25"/>
    <mergeCell ref="C23:D23"/>
    <mergeCell ref="L23:L25"/>
    <mergeCell ref="M23:M25"/>
    <mergeCell ref="C24:D24"/>
    <mergeCell ref="C25:D25"/>
    <mergeCell ref="B26:B27"/>
    <mergeCell ref="C26:D26"/>
    <mergeCell ref="L26:L27"/>
    <mergeCell ref="M26:M27"/>
    <mergeCell ref="C27:D27"/>
    <mergeCell ref="M15:M17"/>
    <mergeCell ref="C16:D16"/>
    <mergeCell ref="C17:D17"/>
    <mergeCell ref="B11:B13"/>
    <mergeCell ref="C11:D11"/>
    <mergeCell ref="L11:L13"/>
    <mergeCell ref="M11:M13"/>
    <mergeCell ref="C12:D12"/>
    <mergeCell ref="C13:D13"/>
    <mergeCell ref="C14:D14"/>
    <mergeCell ref="B15:B17"/>
    <mergeCell ref="C15:D15"/>
    <mergeCell ref="E15:E17"/>
    <mergeCell ref="L15:L17"/>
    <mergeCell ref="K9:K10"/>
    <mergeCell ref="L9:L10"/>
    <mergeCell ref="M9:M10"/>
    <mergeCell ref="O9:O10"/>
    <mergeCell ref="B10:D10"/>
    <mergeCell ref="B3:C3"/>
    <mergeCell ref="B4:C4"/>
    <mergeCell ref="B5:C5"/>
    <mergeCell ref="B6:C6"/>
    <mergeCell ref="B9:D9"/>
  </mergeCells>
  <phoneticPr fontId="1"/>
  <conditionalFormatting sqref="E12">
    <cfRule type="containsBlanks" dxfId="1" priority="2">
      <formula>LEN(TRIM(E12))=0</formula>
    </cfRule>
  </conditionalFormatting>
  <conditionalFormatting sqref="F12:J12">
    <cfRule type="containsBlanks" dxfId="0" priority="1">
      <formula>LEN(TRIM(F12))=0</formula>
    </cfRule>
  </conditionalFormatting>
  <pageMargins left="0.86614173228346458" right="0.19685039370078741" top="0.74803149606299213" bottom="0.15748031496062992" header="0.31496062992125984" footer="0.19685039370078741"/>
  <pageSetup paperSize="8" scale="40" orientation="landscape"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list2!$A$1:$A$26</xm:f>
          </x14:formula1>
          <xm:sqref>C12:D12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I27"/>
  <sheetViews>
    <sheetView topLeftCell="C1" workbookViewId="0">
      <selection activeCell="D6" sqref="D6"/>
    </sheetView>
  </sheetViews>
  <sheetFormatPr defaultRowHeight="13.5" x14ac:dyDescent="0.15"/>
  <cols>
    <col min="1" max="2" width="12.625" style="25" customWidth="1"/>
    <col min="3" max="9" width="30.625" style="25" customWidth="1"/>
  </cols>
  <sheetData>
    <row r="1" spans="1:9" ht="14.25" thickBot="1" x14ac:dyDescent="0.2">
      <c r="A1" s="1" t="s">
        <v>103</v>
      </c>
      <c r="B1" s="2" t="s">
        <v>104</v>
      </c>
      <c r="C1" s="2" t="s">
        <v>105</v>
      </c>
      <c r="D1" s="2" t="s">
        <v>106</v>
      </c>
      <c r="E1" s="2" t="s">
        <v>98</v>
      </c>
      <c r="F1" s="2" t="s">
        <v>99</v>
      </c>
      <c r="G1" s="2" t="s">
        <v>100</v>
      </c>
      <c r="H1" s="2" t="s">
        <v>101</v>
      </c>
      <c r="I1" s="3" t="s">
        <v>102</v>
      </c>
    </row>
    <row r="2" spans="1:9" ht="50.1" customHeight="1" thickBot="1" x14ac:dyDescent="0.2">
      <c r="A2" s="4" t="s">
        <v>107</v>
      </c>
      <c r="B2" s="5" t="s">
        <v>108</v>
      </c>
      <c r="C2" s="6"/>
      <c r="D2" s="6"/>
      <c r="E2" s="7" t="s">
        <v>109</v>
      </c>
      <c r="F2" s="7" t="s">
        <v>110</v>
      </c>
      <c r="G2" s="7" t="s">
        <v>111</v>
      </c>
      <c r="H2" s="7" t="s">
        <v>112</v>
      </c>
      <c r="I2" s="8" t="s">
        <v>113</v>
      </c>
    </row>
    <row r="3" spans="1:9" ht="50.1" customHeight="1" thickBot="1" x14ac:dyDescent="0.2">
      <c r="A3" s="26" t="s">
        <v>114</v>
      </c>
      <c r="B3" s="9" t="s">
        <v>115</v>
      </c>
      <c r="C3" s="10" t="s">
        <v>116</v>
      </c>
      <c r="D3" s="10" t="s">
        <v>117</v>
      </c>
      <c r="E3" s="10" t="s">
        <v>118</v>
      </c>
      <c r="F3" s="10" t="s">
        <v>119</v>
      </c>
      <c r="G3" s="10" t="s">
        <v>120</v>
      </c>
      <c r="H3" s="10" t="s">
        <v>121</v>
      </c>
      <c r="I3" s="11" t="s">
        <v>122</v>
      </c>
    </row>
    <row r="4" spans="1:9" ht="50.1" customHeight="1" thickBot="1" x14ac:dyDescent="0.2">
      <c r="A4" s="26" t="s">
        <v>114</v>
      </c>
      <c r="B4" s="12" t="s">
        <v>123</v>
      </c>
      <c r="C4" s="13" t="s">
        <v>124</v>
      </c>
      <c r="D4" s="13" t="s">
        <v>125</v>
      </c>
      <c r="E4" s="13" t="s">
        <v>126</v>
      </c>
      <c r="F4" s="13" t="s">
        <v>127</v>
      </c>
      <c r="G4" s="13" t="s">
        <v>128</v>
      </c>
      <c r="H4" s="13" t="s">
        <v>129</v>
      </c>
      <c r="I4" s="14"/>
    </row>
    <row r="5" spans="1:9" ht="50.1" customHeight="1" thickBot="1" x14ac:dyDescent="0.2">
      <c r="A5" s="26" t="s">
        <v>114</v>
      </c>
      <c r="B5" s="15" t="s">
        <v>130</v>
      </c>
      <c r="C5" s="16" t="s">
        <v>131</v>
      </c>
      <c r="D5" s="16" t="s">
        <v>132</v>
      </c>
      <c r="E5" s="16" t="s">
        <v>133</v>
      </c>
      <c r="F5" s="16" t="s">
        <v>134</v>
      </c>
      <c r="G5" s="16" t="s">
        <v>135</v>
      </c>
      <c r="H5" s="17"/>
      <c r="I5" s="18"/>
    </row>
    <row r="6" spans="1:9" ht="50.1" customHeight="1" thickBot="1" x14ac:dyDescent="0.2">
      <c r="A6" s="26" t="s">
        <v>136</v>
      </c>
      <c r="B6" s="9" t="s">
        <v>137</v>
      </c>
      <c r="C6" s="19"/>
      <c r="D6" s="19"/>
      <c r="E6" s="19"/>
      <c r="F6" s="10" t="s">
        <v>138</v>
      </c>
      <c r="G6" s="10" t="s">
        <v>139</v>
      </c>
      <c r="H6" s="10" t="s">
        <v>140</v>
      </c>
      <c r="I6" s="11" t="s">
        <v>141</v>
      </c>
    </row>
    <row r="7" spans="1:9" ht="50.1" customHeight="1" thickBot="1" x14ac:dyDescent="0.2">
      <c r="A7" s="26" t="s">
        <v>136</v>
      </c>
      <c r="B7" s="12" t="s">
        <v>142</v>
      </c>
      <c r="C7" s="20"/>
      <c r="D7" s="20"/>
      <c r="E7" s="20"/>
      <c r="F7" s="13" t="s">
        <v>143</v>
      </c>
      <c r="G7" s="13" t="s">
        <v>144</v>
      </c>
      <c r="H7" s="13" t="s">
        <v>145</v>
      </c>
      <c r="I7" s="21" t="s">
        <v>146</v>
      </c>
    </row>
    <row r="8" spans="1:9" ht="50.1" customHeight="1" thickBot="1" x14ac:dyDescent="0.2">
      <c r="A8" s="26" t="s">
        <v>136</v>
      </c>
      <c r="B8" s="15" t="s">
        <v>147</v>
      </c>
      <c r="C8" s="17"/>
      <c r="D8" s="17"/>
      <c r="E8" s="17"/>
      <c r="F8" s="16" t="s">
        <v>148</v>
      </c>
      <c r="G8" s="16" t="s">
        <v>149</v>
      </c>
      <c r="H8" s="16" t="s">
        <v>150</v>
      </c>
      <c r="I8" s="18"/>
    </row>
    <row r="9" spans="1:9" ht="50.1" customHeight="1" thickBot="1" x14ac:dyDescent="0.2">
      <c r="A9" s="4" t="s">
        <v>151</v>
      </c>
      <c r="B9" s="22" t="s">
        <v>108</v>
      </c>
      <c r="C9" s="6"/>
      <c r="D9" s="6"/>
      <c r="E9" s="6"/>
      <c r="F9" s="7" t="s">
        <v>152</v>
      </c>
      <c r="G9" s="7" t="s">
        <v>153</v>
      </c>
      <c r="H9" s="7" t="s">
        <v>154</v>
      </c>
      <c r="I9" s="8" t="s">
        <v>155</v>
      </c>
    </row>
    <row r="10" spans="1:9" ht="50.1" customHeight="1" thickBot="1" x14ac:dyDescent="0.2">
      <c r="A10" s="4" t="s">
        <v>156</v>
      </c>
      <c r="B10" s="22" t="s">
        <v>108</v>
      </c>
      <c r="C10" s="6"/>
      <c r="D10" s="6"/>
      <c r="E10" s="7" t="s">
        <v>157</v>
      </c>
      <c r="F10" s="7" t="s">
        <v>158</v>
      </c>
      <c r="G10" s="7" t="s">
        <v>159</v>
      </c>
      <c r="H10" s="7" t="s">
        <v>160</v>
      </c>
      <c r="I10" s="8" t="s">
        <v>161</v>
      </c>
    </row>
    <row r="11" spans="1:9" ht="50.1" customHeight="1" thickBot="1" x14ac:dyDescent="0.2">
      <c r="A11" s="26" t="s">
        <v>162</v>
      </c>
      <c r="B11" s="9" t="s">
        <v>163</v>
      </c>
      <c r="C11" s="10" t="s">
        <v>164</v>
      </c>
      <c r="D11" s="10" t="s">
        <v>165</v>
      </c>
      <c r="E11" s="10" t="s">
        <v>166</v>
      </c>
      <c r="F11" s="10" t="s">
        <v>167</v>
      </c>
      <c r="G11" s="10" t="s">
        <v>168</v>
      </c>
      <c r="H11" s="10" t="s">
        <v>169</v>
      </c>
      <c r="I11" s="23"/>
    </row>
    <row r="12" spans="1:9" ht="50.1" customHeight="1" thickBot="1" x14ac:dyDescent="0.2">
      <c r="A12" s="26" t="s">
        <v>162</v>
      </c>
      <c r="B12" s="12" t="s">
        <v>170</v>
      </c>
      <c r="C12" s="13" t="s">
        <v>171</v>
      </c>
      <c r="D12" s="13" t="s">
        <v>172</v>
      </c>
      <c r="E12" s="13" t="s">
        <v>173</v>
      </c>
      <c r="F12" s="13" t="s">
        <v>174</v>
      </c>
      <c r="G12" s="13" t="s">
        <v>175</v>
      </c>
      <c r="H12" s="13" t="s">
        <v>176</v>
      </c>
      <c r="I12" s="14"/>
    </row>
    <row r="13" spans="1:9" ht="50.1" customHeight="1" thickBot="1" x14ac:dyDescent="0.2">
      <c r="A13" s="26" t="s">
        <v>162</v>
      </c>
      <c r="B13" s="12" t="s">
        <v>177</v>
      </c>
      <c r="C13" s="13" t="s">
        <v>178</v>
      </c>
      <c r="D13" s="13" t="s">
        <v>179</v>
      </c>
      <c r="E13" s="13" t="s">
        <v>180</v>
      </c>
      <c r="F13" s="13" t="s">
        <v>181</v>
      </c>
      <c r="G13" s="13" t="s">
        <v>182</v>
      </c>
      <c r="H13" s="13" t="s">
        <v>183</v>
      </c>
      <c r="I13" s="14"/>
    </row>
    <row r="14" spans="1:9" ht="50.1" customHeight="1" thickBot="1" x14ac:dyDescent="0.2">
      <c r="A14" s="26" t="s">
        <v>162</v>
      </c>
      <c r="B14" s="12" t="s">
        <v>184</v>
      </c>
      <c r="C14" s="13" t="s">
        <v>185</v>
      </c>
      <c r="D14" s="13" t="s">
        <v>186</v>
      </c>
      <c r="E14" s="13" t="s">
        <v>187</v>
      </c>
      <c r="F14" s="13" t="s">
        <v>188</v>
      </c>
      <c r="G14" s="13" t="s">
        <v>189</v>
      </c>
      <c r="H14" s="13" t="s">
        <v>190</v>
      </c>
      <c r="I14" s="14"/>
    </row>
    <row r="15" spans="1:9" ht="50.1" customHeight="1" thickBot="1" x14ac:dyDescent="0.2">
      <c r="A15" s="26" t="s">
        <v>162</v>
      </c>
      <c r="B15" s="12" t="s">
        <v>191</v>
      </c>
      <c r="C15" s="13" t="s">
        <v>192</v>
      </c>
      <c r="D15" s="13" t="s">
        <v>193</v>
      </c>
      <c r="E15" s="13" t="s">
        <v>194</v>
      </c>
      <c r="F15" s="13" t="s">
        <v>195</v>
      </c>
      <c r="G15" s="13" t="s">
        <v>196</v>
      </c>
      <c r="H15" s="13" t="s">
        <v>197</v>
      </c>
      <c r="I15" s="14"/>
    </row>
    <row r="16" spans="1:9" ht="50.1" customHeight="1" thickBot="1" x14ac:dyDescent="0.2">
      <c r="A16" s="26" t="s">
        <v>162</v>
      </c>
      <c r="B16" s="15" t="s">
        <v>198</v>
      </c>
      <c r="C16" s="16" t="s">
        <v>199</v>
      </c>
      <c r="D16" s="16" t="s">
        <v>200</v>
      </c>
      <c r="E16" s="16" t="s">
        <v>201</v>
      </c>
      <c r="F16" s="16" t="s">
        <v>202</v>
      </c>
      <c r="G16" s="16" t="s">
        <v>203</v>
      </c>
      <c r="H16" s="16" t="s">
        <v>204</v>
      </c>
      <c r="I16" s="18"/>
    </row>
    <row r="17" spans="1:9" ht="50.1" customHeight="1" thickBot="1" x14ac:dyDescent="0.2">
      <c r="A17" s="4" t="s">
        <v>205</v>
      </c>
      <c r="B17" s="22" t="s">
        <v>108</v>
      </c>
      <c r="C17" s="7" t="s">
        <v>206</v>
      </c>
      <c r="D17" s="7" t="s">
        <v>207</v>
      </c>
      <c r="E17" s="7" t="s">
        <v>208</v>
      </c>
      <c r="F17" s="7" t="s">
        <v>209</v>
      </c>
      <c r="G17" s="7" t="s">
        <v>210</v>
      </c>
      <c r="H17" s="7" t="s">
        <v>211</v>
      </c>
      <c r="I17" s="24"/>
    </row>
    <row r="18" spans="1:9" ht="50.1" customHeight="1" thickBot="1" x14ac:dyDescent="0.2">
      <c r="A18" s="26" t="s">
        <v>212</v>
      </c>
      <c r="B18" s="9" t="s">
        <v>213</v>
      </c>
      <c r="C18" s="10" t="s">
        <v>214</v>
      </c>
      <c r="D18" s="10" t="s">
        <v>214</v>
      </c>
      <c r="E18" s="10" t="s">
        <v>215</v>
      </c>
      <c r="F18" s="10" t="s">
        <v>216</v>
      </c>
      <c r="G18" s="10" t="s">
        <v>217</v>
      </c>
      <c r="H18" s="10" t="s">
        <v>218</v>
      </c>
      <c r="I18" s="23"/>
    </row>
    <row r="19" spans="1:9" ht="50.1" customHeight="1" thickBot="1" x14ac:dyDescent="0.2">
      <c r="A19" s="26" t="s">
        <v>212</v>
      </c>
      <c r="B19" s="12" t="s">
        <v>219</v>
      </c>
      <c r="C19" s="13" t="s">
        <v>220</v>
      </c>
      <c r="D19" s="13" t="s">
        <v>220</v>
      </c>
      <c r="E19" s="13" t="s">
        <v>221</v>
      </c>
      <c r="F19" s="13" t="s">
        <v>222</v>
      </c>
      <c r="G19" s="13" t="s">
        <v>223</v>
      </c>
      <c r="H19" s="13" t="s">
        <v>224</v>
      </c>
      <c r="I19" s="14"/>
    </row>
    <row r="20" spans="1:9" ht="50.1" customHeight="1" thickBot="1" x14ac:dyDescent="0.2">
      <c r="A20" s="26" t="s">
        <v>212</v>
      </c>
      <c r="B20" s="15" t="s">
        <v>225</v>
      </c>
      <c r="C20" s="16" t="s">
        <v>226</v>
      </c>
      <c r="D20" s="16" t="s">
        <v>226</v>
      </c>
      <c r="E20" s="16" t="s">
        <v>227</v>
      </c>
      <c r="F20" s="16" t="s">
        <v>228</v>
      </c>
      <c r="G20" s="16" t="s">
        <v>229</v>
      </c>
      <c r="H20" s="16" t="s">
        <v>230</v>
      </c>
      <c r="I20" s="18"/>
    </row>
    <row r="21" spans="1:9" ht="50.1" customHeight="1" thickBot="1" x14ac:dyDescent="0.2">
      <c r="A21" s="26" t="s">
        <v>231</v>
      </c>
      <c r="B21" s="9" t="s">
        <v>232</v>
      </c>
      <c r="C21" s="10" t="s">
        <v>233</v>
      </c>
      <c r="D21" s="10" t="s">
        <v>234</v>
      </c>
      <c r="E21" s="10" t="s">
        <v>235</v>
      </c>
      <c r="F21" s="10" t="s">
        <v>236</v>
      </c>
      <c r="G21" s="10" t="s">
        <v>237</v>
      </c>
      <c r="H21" s="19"/>
      <c r="I21" s="23"/>
    </row>
    <row r="22" spans="1:9" ht="50.1" customHeight="1" thickBot="1" x14ac:dyDescent="0.2">
      <c r="A22" s="26" t="s">
        <v>231</v>
      </c>
      <c r="B22" s="15" t="s">
        <v>238</v>
      </c>
      <c r="C22" s="17"/>
      <c r="D22" s="17"/>
      <c r="E22" s="16" t="s">
        <v>239</v>
      </c>
      <c r="F22" s="16" t="s">
        <v>240</v>
      </c>
      <c r="G22" s="16" t="s">
        <v>241</v>
      </c>
      <c r="H22" s="16" t="s">
        <v>242</v>
      </c>
      <c r="I22" s="18"/>
    </row>
    <row r="23" spans="1:9" ht="50.1" customHeight="1" thickBot="1" x14ac:dyDescent="0.2">
      <c r="A23" s="26" t="s">
        <v>243</v>
      </c>
      <c r="B23" s="9" t="s">
        <v>244</v>
      </c>
      <c r="C23" s="10" t="s">
        <v>245</v>
      </c>
      <c r="D23" s="10" t="s">
        <v>246</v>
      </c>
      <c r="E23" s="10" t="s">
        <v>247</v>
      </c>
      <c r="F23" s="10" t="s">
        <v>248</v>
      </c>
      <c r="G23" s="10" t="s">
        <v>249</v>
      </c>
      <c r="H23" s="19"/>
      <c r="I23" s="23"/>
    </row>
    <row r="24" spans="1:9" ht="50.1" customHeight="1" thickBot="1" x14ac:dyDescent="0.2">
      <c r="A24" s="26" t="s">
        <v>243</v>
      </c>
      <c r="B24" s="12" t="s">
        <v>250</v>
      </c>
      <c r="C24" s="13" t="s">
        <v>251</v>
      </c>
      <c r="D24" s="13" t="s">
        <v>252</v>
      </c>
      <c r="E24" s="13" t="s">
        <v>253</v>
      </c>
      <c r="F24" s="13" t="s">
        <v>254</v>
      </c>
      <c r="G24" s="13" t="s">
        <v>255</v>
      </c>
      <c r="H24" s="20"/>
      <c r="I24" s="14"/>
    </row>
    <row r="25" spans="1:9" ht="50.1" customHeight="1" thickBot="1" x14ac:dyDescent="0.2">
      <c r="A25" s="26" t="s">
        <v>243</v>
      </c>
      <c r="B25" s="15" t="s">
        <v>256</v>
      </c>
      <c r="C25" s="16" t="s">
        <v>257</v>
      </c>
      <c r="D25" s="16" t="s">
        <v>258</v>
      </c>
      <c r="E25" s="16" t="s">
        <v>259</v>
      </c>
      <c r="F25" s="16" t="s">
        <v>260</v>
      </c>
      <c r="G25" s="16" t="s">
        <v>261</v>
      </c>
      <c r="H25" s="17"/>
      <c r="I25" s="18"/>
    </row>
    <row r="26" spans="1:9" ht="50.1" customHeight="1" thickBot="1" x14ac:dyDescent="0.2">
      <c r="A26" s="26" t="s">
        <v>262</v>
      </c>
      <c r="B26" s="9" t="s">
        <v>263</v>
      </c>
      <c r="C26" s="19"/>
      <c r="D26" s="19"/>
      <c r="E26" s="19"/>
      <c r="F26" s="10" t="s">
        <v>264</v>
      </c>
      <c r="G26" s="10" t="s">
        <v>265</v>
      </c>
      <c r="H26" s="10" t="s">
        <v>266</v>
      </c>
      <c r="I26" s="23"/>
    </row>
    <row r="27" spans="1:9" ht="50.1" customHeight="1" thickBot="1" x14ac:dyDescent="0.2">
      <c r="A27" s="26" t="s">
        <v>262</v>
      </c>
      <c r="B27" s="15" t="s">
        <v>267</v>
      </c>
      <c r="C27" s="17"/>
      <c r="D27" s="17"/>
      <c r="E27" s="16" t="s">
        <v>268</v>
      </c>
      <c r="F27" s="16" t="s">
        <v>269</v>
      </c>
      <c r="G27" s="16" t="s">
        <v>270</v>
      </c>
      <c r="H27" s="16" t="s">
        <v>271</v>
      </c>
      <c r="I27" s="18"/>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6"/>
  <sheetViews>
    <sheetView workbookViewId="0">
      <selection activeCell="E23" sqref="E23"/>
    </sheetView>
  </sheetViews>
  <sheetFormatPr defaultRowHeight="13.5" x14ac:dyDescent="0.15"/>
  <cols>
    <col min="1" max="1" width="10.875" customWidth="1"/>
    <col min="2" max="2" width="17.25" customWidth="1"/>
  </cols>
  <sheetData>
    <row r="1" spans="1:7" x14ac:dyDescent="0.15">
      <c r="A1" s="25" t="s">
        <v>273</v>
      </c>
      <c r="B1" s="25" t="s">
        <v>112</v>
      </c>
      <c r="C1" s="25" t="s">
        <v>111</v>
      </c>
      <c r="D1" s="25" t="s">
        <v>110</v>
      </c>
      <c r="E1" s="25" t="s">
        <v>109</v>
      </c>
      <c r="F1" s="25" t="s">
        <v>274</v>
      </c>
      <c r="G1" s="25" t="s">
        <v>274</v>
      </c>
    </row>
    <row r="2" spans="1:7" x14ac:dyDescent="0.15">
      <c r="A2" s="25" t="s">
        <v>275</v>
      </c>
      <c r="B2" s="25" t="s">
        <v>121</v>
      </c>
      <c r="C2" s="25" t="s">
        <v>120</v>
      </c>
      <c r="D2" s="25" t="s">
        <v>119</v>
      </c>
      <c r="E2" s="25" t="s">
        <v>118</v>
      </c>
      <c r="F2" s="25" t="s">
        <v>117</v>
      </c>
      <c r="G2" s="25" t="s">
        <v>116</v>
      </c>
    </row>
    <row r="3" spans="1:7" x14ac:dyDescent="0.15">
      <c r="A3" s="25" t="s">
        <v>276</v>
      </c>
      <c r="B3" s="25" t="s">
        <v>129</v>
      </c>
      <c r="C3" s="25" t="s">
        <v>128</v>
      </c>
      <c r="D3" s="25" t="s">
        <v>127</v>
      </c>
      <c r="E3" s="25" t="s">
        <v>126</v>
      </c>
      <c r="F3" s="25" t="s">
        <v>125</v>
      </c>
      <c r="G3" s="25" t="s">
        <v>124</v>
      </c>
    </row>
    <row r="4" spans="1:7" x14ac:dyDescent="0.15">
      <c r="A4" s="25" t="s">
        <v>277</v>
      </c>
      <c r="B4" s="25" t="s">
        <v>274</v>
      </c>
      <c r="C4" s="25" t="s">
        <v>135</v>
      </c>
      <c r="D4" s="25" t="s">
        <v>134</v>
      </c>
      <c r="E4" s="25" t="s">
        <v>133</v>
      </c>
      <c r="F4" s="25" t="s">
        <v>132</v>
      </c>
      <c r="G4" s="25" t="s">
        <v>131</v>
      </c>
    </row>
    <row r="5" spans="1:7" x14ac:dyDescent="0.15">
      <c r="A5" s="25" t="s">
        <v>278</v>
      </c>
      <c r="B5" s="25" t="s">
        <v>140</v>
      </c>
      <c r="C5" s="25" t="s">
        <v>139</v>
      </c>
      <c r="D5" s="25" t="s">
        <v>138</v>
      </c>
      <c r="E5" s="25" t="s">
        <v>274</v>
      </c>
      <c r="F5" s="25" t="s">
        <v>274</v>
      </c>
      <c r="G5" s="25" t="s">
        <v>274</v>
      </c>
    </row>
    <row r="6" spans="1:7" x14ac:dyDescent="0.15">
      <c r="A6" s="25" t="s">
        <v>279</v>
      </c>
      <c r="B6" s="25" t="s">
        <v>145</v>
      </c>
      <c r="C6" s="25" t="s">
        <v>144</v>
      </c>
      <c r="D6" s="25" t="s">
        <v>143</v>
      </c>
      <c r="E6" s="25" t="s">
        <v>274</v>
      </c>
      <c r="F6" s="25" t="s">
        <v>274</v>
      </c>
      <c r="G6" s="25" t="s">
        <v>274</v>
      </c>
    </row>
    <row r="7" spans="1:7" x14ac:dyDescent="0.15">
      <c r="A7" s="25" t="s">
        <v>280</v>
      </c>
      <c r="B7" s="25" t="s">
        <v>150</v>
      </c>
      <c r="C7" s="25" t="s">
        <v>149</v>
      </c>
      <c r="D7" s="25" t="s">
        <v>148</v>
      </c>
      <c r="E7" s="25" t="s">
        <v>274</v>
      </c>
      <c r="F7" s="25" t="s">
        <v>274</v>
      </c>
      <c r="G7" s="25" t="s">
        <v>274</v>
      </c>
    </row>
    <row r="8" spans="1:7" x14ac:dyDescent="0.15">
      <c r="A8" s="25" t="s">
        <v>281</v>
      </c>
      <c r="B8" s="25" t="s">
        <v>154</v>
      </c>
      <c r="C8" s="25" t="s">
        <v>153</v>
      </c>
      <c r="D8" s="25" t="s">
        <v>152</v>
      </c>
      <c r="E8" s="25" t="s">
        <v>274</v>
      </c>
      <c r="F8" s="25" t="s">
        <v>274</v>
      </c>
      <c r="G8" s="25" t="s">
        <v>274</v>
      </c>
    </row>
    <row r="9" spans="1:7" x14ac:dyDescent="0.15">
      <c r="A9" s="25" t="s">
        <v>282</v>
      </c>
      <c r="B9" s="25" t="s">
        <v>160</v>
      </c>
      <c r="C9" s="25" t="s">
        <v>159</v>
      </c>
      <c r="D9" s="25" t="s">
        <v>158</v>
      </c>
      <c r="E9" s="25" t="s">
        <v>157</v>
      </c>
      <c r="F9" s="25" t="s">
        <v>274</v>
      </c>
      <c r="G9" s="25" t="s">
        <v>274</v>
      </c>
    </row>
    <row r="10" spans="1:7" x14ac:dyDescent="0.15">
      <c r="A10" s="25" t="s">
        <v>283</v>
      </c>
      <c r="B10" s="25" t="s">
        <v>169</v>
      </c>
      <c r="C10" s="25" t="s">
        <v>168</v>
      </c>
      <c r="D10" s="25" t="s">
        <v>167</v>
      </c>
      <c r="E10" s="25" t="s">
        <v>166</v>
      </c>
      <c r="F10" s="25" t="s">
        <v>165</v>
      </c>
      <c r="G10" s="25" t="s">
        <v>164</v>
      </c>
    </row>
    <row r="11" spans="1:7" x14ac:dyDescent="0.15">
      <c r="A11" s="25" t="s">
        <v>284</v>
      </c>
      <c r="B11" s="25" t="s">
        <v>176</v>
      </c>
      <c r="C11" s="25" t="s">
        <v>175</v>
      </c>
      <c r="D11" s="25" t="s">
        <v>174</v>
      </c>
      <c r="E11" s="25" t="s">
        <v>173</v>
      </c>
      <c r="F11" s="25" t="s">
        <v>172</v>
      </c>
      <c r="G11" s="25" t="s">
        <v>171</v>
      </c>
    </row>
    <row r="12" spans="1:7" x14ac:dyDescent="0.15">
      <c r="A12" s="25" t="s">
        <v>285</v>
      </c>
      <c r="B12" s="25" t="s">
        <v>183</v>
      </c>
      <c r="C12" s="25" t="s">
        <v>182</v>
      </c>
      <c r="D12" s="25" t="s">
        <v>181</v>
      </c>
      <c r="E12" s="25" t="s">
        <v>180</v>
      </c>
      <c r="F12" s="25" t="s">
        <v>179</v>
      </c>
      <c r="G12" s="25" t="s">
        <v>178</v>
      </c>
    </row>
    <row r="13" spans="1:7" x14ac:dyDescent="0.15">
      <c r="A13" s="25" t="s">
        <v>286</v>
      </c>
      <c r="B13" s="25" t="s">
        <v>190</v>
      </c>
      <c r="C13" s="25" t="s">
        <v>189</v>
      </c>
      <c r="D13" s="25" t="s">
        <v>188</v>
      </c>
      <c r="E13" s="25" t="s">
        <v>187</v>
      </c>
      <c r="F13" s="25" t="s">
        <v>186</v>
      </c>
      <c r="G13" s="25" t="s">
        <v>185</v>
      </c>
    </row>
    <row r="14" spans="1:7" x14ac:dyDescent="0.15">
      <c r="A14" s="25" t="s">
        <v>287</v>
      </c>
      <c r="B14" s="25" t="s">
        <v>197</v>
      </c>
      <c r="C14" s="25" t="s">
        <v>196</v>
      </c>
      <c r="D14" s="25" t="s">
        <v>195</v>
      </c>
      <c r="E14" s="25" t="s">
        <v>194</v>
      </c>
      <c r="F14" s="25" t="s">
        <v>193</v>
      </c>
      <c r="G14" s="25" t="s">
        <v>192</v>
      </c>
    </row>
    <row r="15" spans="1:7" x14ac:dyDescent="0.15">
      <c r="A15" s="25" t="s">
        <v>288</v>
      </c>
      <c r="B15" s="25" t="s">
        <v>204</v>
      </c>
      <c r="C15" s="25" t="s">
        <v>203</v>
      </c>
      <c r="D15" s="25" t="s">
        <v>202</v>
      </c>
      <c r="E15" s="25" t="s">
        <v>201</v>
      </c>
      <c r="F15" s="25" t="s">
        <v>200</v>
      </c>
      <c r="G15" s="25" t="s">
        <v>199</v>
      </c>
    </row>
    <row r="16" spans="1:7" x14ac:dyDescent="0.15">
      <c r="A16" s="25" t="s">
        <v>289</v>
      </c>
      <c r="B16" s="25" t="s">
        <v>211</v>
      </c>
      <c r="C16" s="25" t="s">
        <v>210</v>
      </c>
      <c r="D16" s="25" t="s">
        <v>209</v>
      </c>
      <c r="E16" s="25" t="s">
        <v>208</v>
      </c>
      <c r="F16" s="25" t="s">
        <v>207</v>
      </c>
      <c r="G16" s="25" t="s">
        <v>206</v>
      </c>
    </row>
    <row r="17" spans="1:7" x14ac:dyDescent="0.15">
      <c r="A17" s="25" t="s">
        <v>290</v>
      </c>
      <c r="B17" s="25" t="s">
        <v>218</v>
      </c>
      <c r="C17" s="25" t="s">
        <v>217</v>
      </c>
      <c r="D17" s="25" t="s">
        <v>216</v>
      </c>
      <c r="E17" s="25" t="s">
        <v>215</v>
      </c>
      <c r="F17" s="25" t="s">
        <v>214</v>
      </c>
      <c r="G17" s="25" t="s">
        <v>214</v>
      </c>
    </row>
    <row r="18" spans="1:7" x14ac:dyDescent="0.15">
      <c r="A18" s="25" t="s">
        <v>291</v>
      </c>
      <c r="B18" s="25" t="s">
        <v>224</v>
      </c>
      <c r="C18" s="25" t="s">
        <v>223</v>
      </c>
      <c r="D18" s="25" t="s">
        <v>222</v>
      </c>
      <c r="E18" s="25" t="s">
        <v>221</v>
      </c>
      <c r="F18" s="25" t="s">
        <v>220</v>
      </c>
      <c r="G18" s="25" t="s">
        <v>220</v>
      </c>
    </row>
    <row r="19" spans="1:7" x14ac:dyDescent="0.15">
      <c r="A19" s="25" t="s">
        <v>292</v>
      </c>
      <c r="B19" s="25" t="s">
        <v>230</v>
      </c>
      <c r="C19" s="25" t="s">
        <v>229</v>
      </c>
      <c r="D19" s="25" t="s">
        <v>228</v>
      </c>
      <c r="E19" s="25" t="s">
        <v>227</v>
      </c>
      <c r="F19" s="25" t="s">
        <v>226</v>
      </c>
      <c r="G19" s="25" t="s">
        <v>226</v>
      </c>
    </row>
    <row r="20" spans="1:7" x14ac:dyDescent="0.15">
      <c r="A20" s="25" t="s">
        <v>293</v>
      </c>
      <c r="B20" s="25" t="s">
        <v>274</v>
      </c>
      <c r="C20" s="25" t="s">
        <v>237</v>
      </c>
      <c r="D20" s="25" t="s">
        <v>236</v>
      </c>
      <c r="E20" s="25" t="s">
        <v>235</v>
      </c>
      <c r="F20" s="25" t="s">
        <v>234</v>
      </c>
      <c r="G20" s="25" t="s">
        <v>233</v>
      </c>
    </row>
    <row r="21" spans="1:7" x14ac:dyDescent="0.15">
      <c r="A21" s="25" t="s">
        <v>294</v>
      </c>
      <c r="B21" s="25" t="s">
        <v>242</v>
      </c>
      <c r="C21" s="25" t="s">
        <v>241</v>
      </c>
      <c r="D21" s="25" t="s">
        <v>240</v>
      </c>
      <c r="E21" s="25" t="s">
        <v>239</v>
      </c>
      <c r="F21" s="25" t="s">
        <v>274</v>
      </c>
      <c r="G21" s="25" t="s">
        <v>274</v>
      </c>
    </row>
    <row r="22" spans="1:7" x14ac:dyDescent="0.15">
      <c r="A22" s="25" t="s">
        <v>295</v>
      </c>
      <c r="B22" s="25" t="s">
        <v>274</v>
      </c>
      <c r="C22" s="25" t="s">
        <v>249</v>
      </c>
      <c r="D22" s="25" t="s">
        <v>248</v>
      </c>
      <c r="E22" s="25" t="s">
        <v>247</v>
      </c>
      <c r="F22" s="25" t="s">
        <v>246</v>
      </c>
      <c r="G22" s="25" t="s">
        <v>245</v>
      </c>
    </row>
    <row r="23" spans="1:7" x14ac:dyDescent="0.15">
      <c r="A23" s="25" t="s">
        <v>296</v>
      </c>
      <c r="B23" s="25" t="s">
        <v>274</v>
      </c>
      <c r="C23" s="25" t="s">
        <v>255</v>
      </c>
      <c r="D23" s="25" t="s">
        <v>254</v>
      </c>
      <c r="E23" s="25" t="s">
        <v>253</v>
      </c>
      <c r="F23" s="25" t="s">
        <v>252</v>
      </c>
      <c r="G23" s="25" t="s">
        <v>251</v>
      </c>
    </row>
    <row r="24" spans="1:7" x14ac:dyDescent="0.15">
      <c r="A24" s="25" t="s">
        <v>297</v>
      </c>
      <c r="B24" s="25" t="s">
        <v>274</v>
      </c>
      <c r="C24" s="25" t="s">
        <v>261</v>
      </c>
      <c r="D24" s="25" t="s">
        <v>260</v>
      </c>
      <c r="E24" s="25" t="s">
        <v>259</v>
      </c>
      <c r="F24" s="25" t="s">
        <v>258</v>
      </c>
      <c r="G24" s="25" t="s">
        <v>257</v>
      </c>
    </row>
    <row r="25" spans="1:7" x14ac:dyDescent="0.15">
      <c r="A25" s="25" t="s">
        <v>298</v>
      </c>
      <c r="B25" s="25" t="s">
        <v>266</v>
      </c>
      <c r="C25" s="25" t="s">
        <v>265</v>
      </c>
      <c r="D25" s="25" t="s">
        <v>264</v>
      </c>
      <c r="E25" s="25" t="s">
        <v>274</v>
      </c>
      <c r="F25" s="25" t="s">
        <v>274</v>
      </c>
      <c r="G25" s="25" t="s">
        <v>274</v>
      </c>
    </row>
    <row r="26" spans="1:7" x14ac:dyDescent="0.15">
      <c r="A26" s="25" t="s">
        <v>299</v>
      </c>
      <c r="B26" s="25" t="s">
        <v>271</v>
      </c>
      <c r="C26" s="25" t="s">
        <v>270</v>
      </c>
      <c r="D26" s="25" t="s">
        <v>269</v>
      </c>
      <c r="E26" s="25" t="s">
        <v>268</v>
      </c>
      <c r="F26" s="25" t="s">
        <v>274</v>
      </c>
      <c r="G26" s="25" t="s">
        <v>274</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評価表（技術職）</vt:lpstr>
      <vt:lpstr>list</vt:lpstr>
      <vt:lpstr>list2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大下　裕美</dc:creator>
  <cp:lastModifiedBy>CAST-A015</cp:lastModifiedBy>
  <cp:lastPrinted>2018-03-01T11:25:09Z</cp:lastPrinted>
  <dcterms:created xsi:type="dcterms:W3CDTF">2012-06-29T02:49:01Z</dcterms:created>
  <dcterms:modified xsi:type="dcterms:W3CDTF">2019-03-27T17:18:59Z</dcterms:modified>
</cp:coreProperties>
</file>